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 sheetId="1" r:id="rId1"/>
    <sheet name="BS" sheetId="2" r:id="rId2"/>
    <sheet name="CashFlow " sheetId="3" r:id="rId3"/>
    <sheet name="Equity" sheetId="4" r:id="rId4"/>
    <sheet name="Notes " sheetId="5" r:id="rId5"/>
  </sheets>
  <definedNames>
    <definedName name="_xlnm.Print_Area" localSheetId="2">'CashFlow '!$A$1:$E$74</definedName>
    <definedName name="_xlnm.Print_Area" localSheetId="3">'Equity'!$A$1:$H$42</definedName>
    <definedName name="_xlnm.Print_Area" localSheetId="0">'IS '!$A$1:$H$48</definedName>
    <definedName name="_xlnm.Print_Area" localSheetId="4">'Notes '!$A$1:$I$355</definedName>
    <definedName name="_xlnm.Print_Titles" localSheetId="2">'CashFlow '!$1:$6</definedName>
    <definedName name="_xlnm.Print_Titles" localSheetId="4">'Notes '!$1:$5</definedName>
  </definedNames>
  <calcPr fullCalcOnLoad="1"/>
</workbook>
</file>

<file path=xl/sharedStrings.xml><?xml version="1.0" encoding="utf-8"?>
<sst xmlns="http://schemas.openxmlformats.org/spreadsheetml/2006/main" count="431" uniqueCount="328">
  <si>
    <t>Retained earnings</t>
  </si>
  <si>
    <t>Term loans</t>
  </si>
  <si>
    <t>Utilised</t>
  </si>
  <si>
    <t>Operating profit before working capital changes</t>
  </si>
  <si>
    <t>Cash and cash equivalents at beginning of period</t>
  </si>
  <si>
    <t>Other receivables</t>
  </si>
  <si>
    <t>Trade receivables</t>
  </si>
  <si>
    <t>Trade payables</t>
  </si>
  <si>
    <t>Other payables</t>
  </si>
  <si>
    <t>Share premium</t>
  </si>
  <si>
    <t>Premium</t>
  </si>
  <si>
    <t>Non Distributable</t>
  </si>
  <si>
    <t>Short term borrowings</t>
  </si>
  <si>
    <t>B13.</t>
  </si>
  <si>
    <t>Cash and cash at bank</t>
  </si>
  <si>
    <t>Fixed deposits</t>
  </si>
  <si>
    <t>The Company is expected to be listed on the Second Board of Bursa Securities on 25 January 2005.</t>
  </si>
  <si>
    <t>As at</t>
  </si>
  <si>
    <t>* Any unutilised amount shall be used for working capital purpose.</t>
  </si>
  <si>
    <t>Estimated listing expenses</t>
  </si>
  <si>
    <t xml:space="preserve">b) On 28 December 2004, the Company issued a prospectus for the public issue of 20,250,000 new ordinary shares of RM0.50 each in the Company at an issue price of RM0.75 each in conjunction with its listing and quotation for the entire enlarged issued and paid up share capital of the Company comprising 81,000,000 ordinary shares of RM0.50 each on the Second Board of Bursa Securities.                                                                                                                                                                                                                                                                </t>
  </si>
  <si>
    <t>CONDENSED CONSOLIDATED INCOME STATEMENTS</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</si>
  <si>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</si>
  <si>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</si>
  <si>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</si>
  <si>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</si>
  <si>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</si>
  <si>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</si>
  <si>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</si>
  <si>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 xml:space="preserve">Amount </t>
  </si>
  <si>
    <t>Balance</t>
  </si>
  <si>
    <t>Repayment of borrowings</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</si>
  <si>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</si>
  <si>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</si>
  <si>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</si>
  <si>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</si>
  <si>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</si>
  <si>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</si>
  <si>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</si>
  <si>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</si>
  <si>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</si>
  <si>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</si>
  <si>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</si>
  <si>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</si>
  <si>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</si>
  <si>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</si>
  <si>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</si>
  <si>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</si>
  <si>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</si>
  <si>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</si>
  <si>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</si>
  <si>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</si>
  <si>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(Audited)</t>
  </si>
  <si>
    <t>Preceding</t>
  </si>
  <si>
    <t>Financial</t>
  </si>
  <si>
    <t>Individual Quarter</t>
  </si>
  <si>
    <t>Current Year</t>
  </si>
  <si>
    <t>Preceding Year</t>
  </si>
  <si>
    <t>Corresponding</t>
  </si>
  <si>
    <t>Cumulative Quarter</t>
  </si>
  <si>
    <t>Segmental Reporting</t>
  </si>
  <si>
    <t>Capital</t>
  </si>
  <si>
    <t>Profit for the period</t>
  </si>
  <si>
    <t>Notes:</t>
  </si>
  <si>
    <t xml:space="preserve">Of Current </t>
  </si>
  <si>
    <t>Share</t>
  </si>
  <si>
    <t>Valuation of Property, Plant and Equipment</t>
  </si>
  <si>
    <t>Capital Commitments</t>
  </si>
  <si>
    <t>Review Of Performance</t>
  </si>
  <si>
    <t>Purchase or Disposal of Quoted Securities</t>
  </si>
  <si>
    <t>Utilisation</t>
  </si>
  <si>
    <t>Working capital</t>
  </si>
  <si>
    <t>Group Borrowings and Debt Securities</t>
  </si>
  <si>
    <t>Off Balance Sheet Financial Instruments</t>
  </si>
  <si>
    <t>Profit before taxation</t>
  </si>
  <si>
    <t>Provision for taxation</t>
  </si>
  <si>
    <t>Net increase in cash and cash equivalents</t>
  </si>
  <si>
    <t>Sale of Unquoted Investments and/or Properties</t>
  </si>
  <si>
    <t>N/A</t>
  </si>
  <si>
    <t>A1.</t>
  </si>
  <si>
    <t>Basis of Preparation</t>
  </si>
  <si>
    <t>Auditors' Report</t>
  </si>
  <si>
    <t>A4.</t>
  </si>
  <si>
    <t>B1.</t>
  </si>
  <si>
    <t>B2.</t>
  </si>
  <si>
    <t>Variation of Results Against Preceding Quarter</t>
  </si>
  <si>
    <t>B3.</t>
  </si>
  <si>
    <t>B4.</t>
  </si>
  <si>
    <t>Variance of Actual and Forecast Profit</t>
  </si>
  <si>
    <t>B5.</t>
  </si>
  <si>
    <t>B6.</t>
  </si>
  <si>
    <t>B7.</t>
  </si>
  <si>
    <t>B8.</t>
  </si>
  <si>
    <t>B9.</t>
  </si>
  <si>
    <t>B10.</t>
  </si>
  <si>
    <t>B11.</t>
  </si>
  <si>
    <t>B12.</t>
  </si>
  <si>
    <t>Material Litigation</t>
  </si>
  <si>
    <t>Current Year Prospects</t>
  </si>
  <si>
    <t xml:space="preserve">                </t>
  </si>
  <si>
    <t>Dividend</t>
  </si>
  <si>
    <t>EURO HOLDINGS BERHAD</t>
  </si>
  <si>
    <t>(Company No. 646559-T)</t>
  </si>
  <si>
    <t>Seasonal and Cyclical Factors</t>
  </si>
  <si>
    <t>Contracted but not provided for</t>
  </si>
  <si>
    <t>The total gross proceeds of RM22.3 million arising from the Rights and Public Issues shall accrue to the Company and will be utilised in the following manner :</t>
  </si>
  <si>
    <t>Construction of new plant</t>
  </si>
  <si>
    <t>Purchase of machinery, moulds and tools</t>
  </si>
  <si>
    <t>Repayment of borrowings*</t>
  </si>
  <si>
    <t>Secured</t>
  </si>
  <si>
    <t>Short Term</t>
  </si>
  <si>
    <t>Long Term</t>
  </si>
  <si>
    <t>Adjustments for :</t>
  </si>
  <si>
    <t>Tax paid</t>
  </si>
  <si>
    <t>Interest received</t>
  </si>
  <si>
    <t>Interest paid</t>
  </si>
  <si>
    <t>Purchase of fixed assets</t>
  </si>
  <si>
    <t>NET CASH USED IN INVESTING ACTIVITIES</t>
  </si>
  <si>
    <t>Repayment of hire purchase creditors</t>
  </si>
  <si>
    <t>Repayment of term loan</t>
  </si>
  <si>
    <t>Non-cash items</t>
  </si>
  <si>
    <t>Non-operating items</t>
  </si>
  <si>
    <t>CASH FLOWS FROM INVESTING ACTIVITIES</t>
  </si>
  <si>
    <t>CASH FLOWS FROM FINANCING ACTIVITIES</t>
  </si>
  <si>
    <t>NET CASH GENERATED FROM FINANCING ACTIVITIES</t>
  </si>
  <si>
    <t>Hire purchase creditors</t>
  </si>
  <si>
    <t>NOTES TO THE INTERIM FINANCIAL STATEMENTS</t>
  </si>
  <si>
    <t xml:space="preserve">Period </t>
  </si>
  <si>
    <t>Trade and other receivables</t>
  </si>
  <si>
    <t>Trade and other payables</t>
  </si>
  <si>
    <t>Cash used in operations</t>
  </si>
  <si>
    <t>NET CASH USED IN OPERATING ACTIVITIES</t>
  </si>
  <si>
    <t>Unutilised</t>
  </si>
  <si>
    <t>To Date</t>
  </si>
  <si>
    <t>Cumulative</t>
  </si>
  <si>
    <t>At 1 January 2005</t>
  </si>
  <si>
    <t>Listing expenses</t>
  </si>
  <si>
    <t>Basic Earnings Per Share (sen)</t>
  </si>
  <si>
    <t>Public issue of shares</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</si>
  <si>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</si>
  <si>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</si>
  <si>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</si>
  <si>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</si>
  <si>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</si>
  <si>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Approved</t>
  </si>
  <si>
    <t>Placement of pledged fixed deposits</t>
  </si>
  <si>
    <t xml:space="preserve">Less:  Fixed deposit pledged to a bank for credit facilities </t>
  </si>
  <si>
    <t>Period</t>
  </si>
  <si>
    <t>The Group does not have any material litigation as at the date of this report.</t>
  </si>
  <si>
    <t xml:space="preserve">     </t>
  </si>
  <si>
    <t>Company</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</si>
  <si>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</si>
  <si>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</si>
  <si>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</si>
  <si>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</si>
  <si>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</si>
  <si>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</si>
  <si>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CONDENSED CONSOLIDATED CASH FLOW STATEMENTS</t>
  </si>
  <si>
    <t>CASH FLOWS FROM OPERATING ACTIVITIES</t>
  </si>
  <si>
    <t>Property, plant and machinery :</t>
  </si>
  <si>
    <t>Changes in the Composition of the Group</t>
  </si>
  <si>
    <t>Material Events Subsequent to the End of the Interim Period</t>
  </si>
  <si>
    <t>Issuances and Repayment of Debt and Equity Securities</t>
  </si>
  <si>
    <t>31.12.05</t>
  </si>
  <si>
    <t>Proceeds from issue of shares</t>
  </si>
  <si>
    <t>Notes</t>
  </si>
  <si>
    <t xml:space="preserve">    </t>
  </si>
  <si>
    <t>Current quarter</t>
  </si>
  <si>
    <t>Preceding year</t>
  </si>
  <si>
    <t xml:space="preserve">corresponding </t>
  </si>
  <si>
    <t xml:space="preserve">quarter ended </t>
  </si>
  <si>
    <t xml:space="preserve">period ended </t>
  </si>
  <si>
    <t>Current year</t>
  </si>
  <si>
    <t>ended</t>
  </si>
  <si>
    <t xml:space="preserve">ended </t>
  </si>
  <si>
    <t>to date ended</t>
  </si>
  <si>
    <t>RM'Million</t>
  </si>
  <si>
    <t>As At End of</t>
  </si>
  <si>
    <t>31.03.06</t>
  </si>
  <si>
    <t>31.03.05</t>
  </si>
  <si>
    <t>FOR THE FIRST QUARTER ENDED 31 MARCH 2006</t>
  </si>
  <si>
    <t>Other Income</t>
  </si>
  <si>
    <t>Administrative expenses</t>
  </si>
  <si>
    <t>Selling and marketing expenses</t>
  </si>
  <si>
    <t>Finance costs</t>
  </si>
  <si>
    <t>Profit before tax</t>
  </si>
  <si>
    <t>The Condensed Consolidated Income Statements should be read in conjunction with the annual financial statements for the financial year ended 31 December 2005 and the accompanying explanatory notes attached to the interim financial statements.</t>
  </si>
  <si>
    <t>CONDENSED CONSOLIDATED  BALANCE SHEETS AS AT 31 MARCH 2006</t>
  </si>
  <si>
    <t>Year</t>
  </si>
  <si>
    <t>ASSETS</t>
  </si>
  <si>
    <t>Non-current assets</t>
  </si>
  <si>
    <t>Investment property</t>
  </si>
  <si>
    <t>Short term funds</t>
  </si>
  <si>
    <t>TOTAL ASSETS</t>
  </si>
  <si>
    <t>EQUITY AND LIABILITIES</t>
  </si>
  <si>
    <t>Other reserves</t>
  </si>
  <si>
    <t>The Unaudited Condensed Consolidated Balance Sheets should be read in conjunction with the annual financial statements for the financial year ended 31 December 2005 and the accompanying explanatory notes attached to the interim financial statements.</t>
  </si>
  <si>
    <t>Non-current liabilities</t>
  </si>
  <si>
    <t>Total liabilities</t>
  </si>
  <si>
    <t>TOTAL EQUITY AND LIABILITIES</t>
  </si>
  <si>
    <t>*Cash and cash equivalents at the end of the period comprised the following:</t>
  </si>
  <si>
    <t>FOR THE CUMULATIVE QUARTER ENDED 31 MARCH 2006</t>
  </si>
  <si>
    <t>Equity</t>
  </si>
  <si>
    <t>As previously stated</t>
  </si>
  <si>
    <t>Other</t>
  </si>
  <si>
    <t>Reserves</t>
  </si>
  <si>
    <t>At 1 January 2006</t>
  </si>
  <si>
    <t>Effects of adopting FRS 3</t>
  </si>
  <si>
    <t>At 31 March 2006</t>
  </si>
  <si>
    <t>At 31 March 2005</t>
  </si>
  <si>
    <t>Total recognised income and expense</t>
  </si>
  <si>
    <t xml:space="preserve"> for the period</t>
  </si>
  <si>
    <t>Changes in Estimates</t>
  </si>
  <si>
    <t>There were no unusual items affecting assets, liabilities, equity, net income or cash flows during the current quarter and financial year ended 31 March 2006.</t>
  </si>
  <si>
    <t>There were no other changes in estimates that have had a material effect in the current quarter results.</t>
  </si>
  <si>
    <t>No dividend was paid by the Company in the current quarter and financial period ended 31 March 2006.</t>
  </si>
  <si>
    <t>Dividends Paid</t>
  </si>
  <si>
    <t>The valuations of property, plant and equipment have been brought forward without amendment from the financial statements for the year ended 31 December 2005.</t>
  </si>
  <si>
    <t>There were no changes in the composition of the Group during the current quarter and financial period under review.</t>
  </si>
  <si>
    <t>17.05.06</t>
  </si>
  <si>
    <t>There were no issuances, cancellations, repurchases, resale and repayment of debt and equity securities for the current quarter and financial period ended 31 March 2006.</t>
  </si>
  <si>
    <t>Contingent Liabilities and Contingent Assets</t>
  </si>
  <si>
    <t>The Group has no material contingent liabilities and contiengent assets since the financial period ended 31 March 2006 to 17 May 2006, being a date not earlier than 7 days from the date of this report, save for the following :</t>
  </si>
  <si>
    <t>PART B : ADDITIONAL INFORMATION REQUIRED BY APPENDIX 9B OF THE LISTING REQUIREMENTS OF BURSA MALAYSIA SECURITIES BERHAD</t>
  </si>
  <si>
    <t xml:space="preserve"> 31.03.05</t>
  </si>
  <si>
    <t>Not applicable as there is no profit forecast or profit guarantee issued.</t>
  </si>
  <si>
    <t>There were no corporate proposals announced but not completed as at 17 May 2006, being a date not earlier than 7 days from the date of this report.</t>
  </si>
  <si>
    <t>As at 17 May 2006, the details of the utilisation of the gross proceeds of RM22.3 million derived from the rights issue of 14,159,215 new ordinary shares of RM0.50 at par and the public issue of 20,250,000 new ordinary shares of RM0.50 each at RM0.75 each in conjuction with the listing of the Company on the Second Board of Bursa Securities are as follows:-</t>
  </si>
  <si>
    <t>There were no sale of unquoted investments and/or properties for the current quarter and financial year ended 31 March 2006.</t>
  </si>
  <si>
    <t>Corporate Proposal</t>
  </si>
  <si>
    <t>(a)</t>
  </si>
  <si>
    <t>Status of Corporate Proposals</t>
  </si>
  <si>
    <t>(b)</t>
  </si>
  <si>
    <t>Status of Utilisation of Proceeds</t>
  </si>
  <si>
    <t>There were no purchases or disposals of quoted securities for the current quarter and financial year ended 31 March 2006.</t>
  </si>
  <si>
    <t>The Group's borrowings as at 31 March 2006 are as follows:</t>
  </si>
  <si>
    <t>No interim dividend has been declared for the financial period ended 31 March 2006 (31 March 2005: Nil).</t>
  </si>
  <si>
    <t>The basic earnings per share for the quarter ended 31 March 2006 is computed as follows:-</t>
  </si>
  <si>
    <t xml:space="preserve"> ended</t>
  </si>
  <si>
    <t>Quarter/ Period</t>
  </si>
  <si>
    <t>There is no diluted earnings per share as the Company does not have any convertible financial instruments as at the end of the current quarter and financial period ended 31 March 2006.</t>
  </si>
  <si>
    <t>A2.</t>
  </si>
  <si>
    <t>Changes in Accounting Policies</t>
  </si>
  <si>
    <t xml:space="preserve">FRS 3 </t>
  </si>
  <si>
    <t>Business Combinations</t>
  </si>
  <si>
    <t xml:space="preserve">FRS 5 </t>
  </si>
  <si>
    <t>FRS 101</t>
  </si>
  <si>
    <t xml:space="preserve">FRS 102 </t>
  </si>
  <si>
    <t xml:space="preserve">FRS 108 </t>
  </si>
  <si>
    <t xml:space="preserve">FRS 110 </t>
  </si>
  <si>
    <t>FRS 116</t>
  </si>
  <si>
    <t xml:space="preserve">FRS 121 </t>
  </si>
  <si>
    <t xml:space="preserve">FRS 127 </t>
  </si>
  <si>
    <t>FRS 128</t>
  </si>
  <si>
    <t xml:space="preserve">FRS 131 </t>
  </si>
  <si>
    <t xml:space="preserve">FRS 132 </t>
  </si>
  <si>
    <t xml:space="preserve">FRS 133 </t>
  </si>
  <si>
    <t xml:space="preserve">FRS 136 </t>
  </si>
  <si>
    <t xml:space="preserve">FRS 138 </t>
  </si>
  <si>
    <t>FRS 140</t>
  </si>
  <si>
    <t>FRS 2</t>
  </si>
  <si>
    <t>Share-based Payment</t>
  </si>
  <si>
    <t>Non-current Assets held for Sale and Discontinued Operations</t>
  </si>
  <si>
    <t>Presentation of Financial Statements</t>
  </si>
  <si>
    <t>Accounting Policies, Changes in Estimates and Errors</t>
  </si>
  <si>
    <t xml:space="preserve">Events after the Balance Sheet Date </t>
  </si>
  <si>
    <t>Property, Plant and Equipment</t>
  </si>
  <si>
    <t>The effects of Changes in Foreign Exchange Rates</t>
  </si>
  <si>
    <t>Consolidated and Separate Financial Statements</t>
  </si>
  <si>
    <t>Investments in Associates</t>
  </si>
  <si>
    <t>Interests in Joint Ventures</t>
  </si>
  <si>
    <t>Financial Instruments: Disclosure and Presentation</t>
  </si>
  <si>
    <t>Impairment of Assets</t>
  </si>
  <si>
    <t>Intangible Assets</t>
  </si>
  <si>
    <t>Investment Property</t>
  </si>
  <si>
    <t>FRS 3: Business Combinations</t>
  </si>
  <si>
    <t>(c)</t>
  </si>
  <si>
    <t>Quarter/Period</t>
  </si>
  <si>
    <t xml:space="preserve">Under FRS 3, any excess of the Group's interest in the net fair value of acquirees' identifiable assets, liabilities and contingent liabilities over cost of acquisitions (previously referred to as "negative goodwill"), after reassessment, is now recognised immediately in the income statement. Prior to 1 January 2006, negative goodwill was retained in the consolidated balance sheet as reserve arising on consolidation. In accordance with the transitional provisions of FRS 3, the reserve arising on consolidation as at 1 January 2006 of RM3,693,000 was derecognised with a corresponding increase in retained earnings.   </t>
  </si>
  <si>
    <t xml:space="preserve"> 31.03.06</t>
  </si>
  <si>
    <t>The Group's landed properties</t>
  </si>
  <si>
    <t>A14.</t>
  </si>
  <si>
    <t>The significant accounting policies adopted are consistent with those of the audited financial statements for the financial year ended 31 December 2005 except for the adoption of the following new/revised FRS effective for financial period beginning 1 January 2006:</t>
  </si>
  <si>
    <t>Bank overdrafts</t>
  </si>
  <si>
    <t>The interim financial statements should be read in conjunction with the annual financial statements of Euro Holdings Berhad ("EURO" or the "Company") for the financial year ended 31 December 2005. The interim financial report contains condensed consolidated financial statements and selected explanatory notes. These notes provide an explanation of events and transactions that are significant to an understanding of the changes in the financial position and performance of the Company and its subsidiary companies (hereinafter referred to as the "Group") since the financial year ended 31 December 2005. The condensed consolidated interim financial statements and notes thereon do not include all of the information required for full set of financial statements prepared in accordance with FRSs.</t>
  </si>
  <si>
    <t xml:space="preserve">The interim financial report is unaudited and have been prepared in accordance with the requirements of  Financial Reporting Standards ("FRS") 134, Interim Financial Reporting and Paragraph 9.22 of the Listing Requirements of Bursa Malaysia Securities Berhad ("Bursa Securities"). </t>
  </si>
  <si>
    <t xml:space="preserve">The Group expects sales to improve in the second half of the year as more projects are expected to take off then. Barring any unforseen circumtances, the Board is otpismistic that the perfomance for the current financial year will remain sactisfactory.  </t>
  </si>
  <si>
    <t>The Condensed Consolidated Statement of Changes in Equity should be read in conjunction with the annual financial statements for the financial year ended 31 December 2005 and the accompanying explanatory notes attached to the interim financial statements.</t>
  </si>
  <si>
    <t>At 1 January 2006 (restated)</t>
  </si>
  <si>
    <t>Sales have been historically higher in the second half of the year than the first due to increase in projects during that period.</t>
  </si>
  <si>
    <t xml:space="preserve">Revenue was higher for the current quarter as compared to the preceeding year's quarter as significant improvements were noted in export sales. More projects were secured and completed especially in the Indian market. </t>
  </si>
  <si>
    <t xml:space="preserve">The Group had in February 2006, obtained a renewal of temporary building permits from Majlis Perbandaran Selayang for the extensions to the group's properties located on Lot 15 and Lot 21 of Rawang Industrial Estate, 48000, Selangor Darul Ehsan. The said permits are for a period of one (1) year, expiring on 31 December 2006 and are subject to annual renewal. </t>
  </si>
  <si>
    <t>Current taxation</t>
  </si>
  <si>
    <t xml:space="preserve">The effective tax rate for the current quarter ended 31 March 2006 was lower than the statutory income tax rate primarily due to the utilisation of reinvestment allowances and unabsorbed tax losses by certain subsidiary companies. </t>
  </si>
  <si>
    <t>As at 17 May 2006, the notional amount for forward foreign exchange contracts that were entered into as hedges for sales was RM 1.5 million. This amount represents the future cash flows under the contracts to sell the foreign currencies. The settlement periods of these forward contracts range between 1 and 3 months.</t>
  </si>
  <si>
    <t>CASH AND CASH EQUIVALENTS AT END OF PERIOD*</t>
  </si>
  <si>
    <t>Profit for the period, attributable to shareholders</t>
  </si>
  <si>
    <t xml:space="preserve">Profit for the period, attributable to </t>
  </si>
  <si>
    <t xml:space="preserve"> Shareholders of the Company</t>
  </si>
  <si>
    <t xml:space="preserve"> of the Company (RM'000)</t>
  </si>
  <si>
    <t>Shareholders' equity</t>
  </si>
  <si>
    <t>Note</t>
  </si>
  <si>
    <t>A2(a)</t>
  </si>
  <si>
    <t>Shareholders'</t>
  </si>
  <si>
    <t>The interim financial report has been prepared in accordance with the same accounting policies adopted in 2005 annual financial statements, except for the accounting policy changes that are expected to be reflected in the 2006 annual financial statements. Details of these changes in accounting policies are set out in Note A2.</t>
  </si>
  <si>
    <t>The adoption of of all the FRSs do not have significant financial impact on the Group except for FRS 3 as discussed below:</t>
  </si>
  <si>
    <t>Contingent Liabilities (Unsecured)</t>
  </si>
  <si>
    <t xml:space="preserve">Earnings per share </t>
  </si>
  <si>
    <t xml:space="preserve"> - Basic earnings per share (sen)</t>
  </si>
  <si>
    <t>Tax expense</t>
  </si>
  <si>
    <t>The Condensed Consolidated Cash Flow Statements should be read in conjunction with the annual financial statements for the financial year ended 31 December 2005 and the accompanying explanatory notes attached to the interim financial statements.</t>
  </si>
  <si>
    <t>FRS 1</t>
  </si>
  <si>
    <t>First-time Adoption of Financial Reporting Standards</t>
  </si>
  <si>
    <t xml:space="preserve">The group registered profit before taxation of RM 2.2 million as compared to RM 2.1 million in the corresponding year's preceding quarter despite the growth in  revenue. The higher composition of export sales and higher raw material prices due to hike in oil prices had reduced the gross margin of the Group when comparing the two periods. </t>
  </si>
  <si>
    <t>Net Assets Per Share (RM)</t>
  </si>
  <si>
    <t xml:space="preserve">The revised FRS 116: Property, Plant and Equipment requires the review of the residual value and remining useful life of an item of property, plant and equipment at each financial year end. The Group revised the residual values of certain motor vehicles with effect from 1 January 2006. The revisions were accounted for as change in accounting estimates in accordance with FRS 108 and as a result, the depreciation charges for the current quarter ended 31 March 2006 and future period over the remaining useful life of the assets have been reduced by RM144,000 and RM1,367,000 respectively. </t>
  </si>
  <si>
    <t>The auditors’ report  on the financial statements for the financial year ended 31 December 2005 was not qualified.</t>
  </si>
  <si>
    <t xml:space="preserve">Revenue of RM 21.6 million was registered for the current quarter, RM1.4 million or 6% lower than the preceding quarter of RM 23.0 million. This is within expectation as sales are normally higher in the second half of the year as compared to the first half year for the Group. Generally, more projects are carried out in the second half of the year while details are being finalised in the earlier months. In tandem with lower revenue, profit before taxation had reduced accordingly.     </t>
  </si>
  <si>
    <t>A3.</t>
  </si>
  <si>
    <t>A5.</t>
  </si>
  <si>
    <t>A6.</t>
  </si>
  <si>
    <t>A7.</t>
  </si>
  <si>
    <t>A8.</t>
  </si>
  <si>
    <t>A9.</t>
  </si>
  <si>
    <t>A10.</t>
  </si>
  <si>
    <t>A11.</t>
  </si>
  <si>
    <t>A12.</t>
  </si>
  <si>
    <t>A13.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</si>
</sst>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s>
  <fonts count="12">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sz val="10"/>
      <color indexed="10"/>
      <name val="Times New Roman"/>
      <family val="1"/>
    </font>
    <font>
      <b/>
      <i/>
      <u val="single"/>
      <sz val="10"/>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49">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Fill="1" applyBorder="1" applyAlignment="1">
      <alignment horizontal="center"/>
    </xf>
    <xf numFmtId="16" fontId="3" fillId="0" borderId="0" xfId="21" applyNumberFormat="1" applyFont="1" applyAlignment="1">
      <alignment horizontal="center"/>
      <protection/>
    </xf>
    <xf numFmtId="170" fontId="4" fillId="0" borderId="0" xfId="15" applyNumberFormat="1" applyFont="1" applyAlignment="1">
      <alignment/>
    </xf>
    <xf numFmtId="170" fontId="4" fillId="0" borderId="0" xfId="15" applyNumberFormat="1" applyFont="1" applyBorder="1" applyAlignment="1">
      <alignment/>
    </xf>
    <xf numFmtId="170" fontId="3" fillId="0" borderId="2"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41" fontId="3" fillId="0" borderId="2" xfId="21" applyNumberFormat="1" applyFont="1" applyFill="1" applyBorder="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3"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1" xfId="21" applyNumberFormat="1" applyFont="1" applyFill="1" applyBorder="1" applyAlignment="1">
      <alignment horizontal="center"/>
      <protection/>
    </xf>
    <xf numFmtId="173" fontId="7" fillId="0" borderId="0" xfId="21" applyNumberFormat="1" applyFont="1" applyFill="1" applyBorder="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3" xfId="15" applyNumberFormat="1" applyFont="1" applyFill="1" applyBorder="1" applyAlignment="1">
      <alignment horizontal="center"/>
    </xf>
    <xf numFmtId="170" fontId="3" fillId="0" borderId="2"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0" fontId="4" fillId="0" borderId="0" xfId="21" applyFont="1" applyFill="1" applyBorder="1" applyAlignment="1">
      <alignment horizontal="left"/>
      <protection/>
    </xf>
    <xf numFmtId="15" fontId="3" fillId="0" borderId="0" xfId="21" applyNumberFormat="1" applyFont="1" applyFill="1" applyAlignment="1" quotePrefix="1">
      <alignment horizontal="center"/>
      <protection/>
    </xf>
    <xf numFmtId="41" fontId="7" fillId="0" borderId="0" xfId="21" applyNumberFormat="1" applyFont="1" applyFill="1" applyBorder="1" applyAlignment="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2" xfId="21" applyNumberFormat="1" applyFont="1" applyFill="1" applyBorder="1">
      <alignment/>
      <protection/>
    </xf>
    <xf numFmtId="170" fontId="3" fillId="0" borderId="0" xfId="15" applyNumberFormat="1" applyFont="1" applyAlignment="1">
      <alignment horizontal="justify" vertical="top"/>
    </xf>
    <xf numFmtId="170" fontId="3" fillId="0" borderId="3"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10"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43" fontId="3" fillId="0" borderId="0" xfId="15" applyFont="1" applyFill="1" applyAlignment="1">
      <alignment/>
    </xf>
    <xf numFmtId="170" fontId="3" fillId="0" borderId="0" xfId="21" applyNumberFormat="1" applyFont="1" applyFill="1" applyBorder="1" applyAlignment="1">
      <alignment horizontal="justify" vertical="top"/>
      <protection/>
    </xf>
    <xf numFmtId="40" fontId="3" fillId="0" borderId="2" xfId="15" applyNumberFormat="1" applyFont="1" applyFill="1" applyBorder="1" applyAlignment="1">
      <alignment/>
    </xf>
    <xf numFmtId="0" fontId="3" fillId="0" borderId="0" xfId="21" applyFont="1" applyFill="1" applyBorder="1" applyAlignment="1">
      <alignment horizontal="justify" vertical="top"/>
      <protection/>
    </xf>
    <xf numFmtId="43" fontId="3" fillId="0" borderId="0" xfId="15" applyFont="1" applyFill="1" applyAlignment="1">
      <alignment vertical="top" wrapText="1"/>
    </xf>
    <xf numFmtId="0" fontId="4" fillId="0" borderId="0" xfId="21" applyFont="1" applyFill="1" applyAlignment="1">
      <alignment horizontal="left" vertical="top"/>
      <protection/>
    </xf>
    <xf numFmtId="0" fontId="3" fillId="0" borderId="0" xfId="21" applyFont="1" applyFill="1" applyAlignment="1">
      <alignment horizontal="center" vertical="top"/>
      <protection/>
    </xf>
    <xf numFmtId="43" fontId="3" fillId="0" borderId="0" xfId="15" applyFont="1" applyFill="1" applyAlignment="1">
      <alignment horizontal="center" vertical="top" wrapText="1"/>
    </xf>
    <xf numFmtId="170" fontId="4" fillId="0" borderId="3" xfId="15" applyNumberFormat="1" applyFont="1" applyBorder="1" applyAlignment="1">
      <alignment horizontal="center"/>
    </xf>
    <xf numFmtId="170" fontId="3" fillId="0" borderId="0" xfId="15" applyNumberFormat="1" applyFont="1" applyFill="1" applyAlignment="1">
      <alignment vertical="top" wrapText="1"/>
    </xf>
    <xf numFmtId="170" fontId="3" fillId="0" borderId="2" xfId="15" applyNumberFormat="1" applyFont="1" applyFill="1" applyBorder="1" applyAlignment="1">
      <alignment horizontal="justify" vertical="top"/>
    </xf>
    <xf numFmtId="16" fontId="3" fillId="0" borderId="0" xfId="21" applyNumberFormat="1" applyFont="1" applyFill="1" applyBorder="1" applyAlignment="1">
      <alignment horizontal="center"/>
      <protection/>
    </xf>
    <xf numFmtId="170" fontId="3" fillId="0" borderId="2" xfId="21" applyNumberFormat="1" applyFont="1" applyFill="1" applyBorder="1" applyAlignment="1">
      <alignment horizontal="center"/>
      <protection/>
    </xf>
    <xf numFmtId="170" fontId="3" fillId="0" borderId="4"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Fill="1" applyBorder="1" quotePrefix="1">
      <alignment/>
      <protection/>
    </xf>
    <xf numFmtId="0" fontId="3" fillId="0" borderId="0" xfId="21" applyFont="1" applyAlignment="1">
      <alignment horizontal="justify" vertical="top"/>
      <protection/>
    </xf>
    <xf numFmtId="170" fontId="3" fillId="0" borderId="3" xfId="15" applyNumberFormat="1" applyFont="1" applyBorder="1" applyAlignment="1">
      <alignment horizontal="justify" vertical="top"/>
    </xf>
    <xf numFmtId="170" fontId="3" fillId="0" borderId="0" xfId="21" applyNumberFormat="1" applyFont="1" applyAlignment="1">
      <alignment horizontal="justify" vertical="top"/>
      <protection/>
    </xf>
    <xf numFmtId="170" fontId="3" fillId="0" borderId="2" xfId="21" applyNumberFormat="1" applyFont="1" applyBorder="1" applyAlignment="1">
      <alignment horizontal="justify" vertical="top"/>
      <protection/>
    </xf>
    <xf numFmtId="0" fontId="5" fillId="0" borderId="0" xfId="21" applyFont="1" applyFill="1" applyAlignment="1">
      <alignment horizontal="center" vertical="top"/>
      <protection/>
    </xf>
    <xf numFmtId="170" fontId="3" fillId="0" borderId="0" xfId="15" applyNumberFormat="1" applyFont="1" applyFill="1" applyBorder="1" applyAlignment="1">
      <alignment horizontal="justify" vertical="top"/>
    </xf>
    <xf numFmtId="170" fontId="3" fillId="0" borderId="0" xfId="21" applyNumberFormat="1" applyFont="1" applyBorder="1" applyAlignment="1">
      <alignment horizontal="justify" vertical="top"/>
      <protection/>
    </xf>
    <xf numFmtId="0" fontId="3" fillId="0" borderId="0" xfId="21" applyFont="1" applyBorder="1" applyAlignment="1">
      <alignment horizontal="center" vertical="top"/>
      <protection/>
    </xf>
    <xf numFmtId="0" fontId="3" fillId="0" borderId="0" xfId="22" applyFont="1" applyFill="1" applyAlignment="1">
      <alignment horizontal="justify" vertical="top"/>
      <protection/>
    </xf>
    <xf numFmtId="170" fontId="3" fillId="0" borderId="0" xfId="15" applyNumberFormat="1" applyFont="1" applyAlignment="1">
      <alignment horizontal="center" vertical="top"/>
    </xf>
    <xf numFmtId="170" fontId="3" fillId="0" borderId="3" xfId="15" applyNumberFormat="1" applyFont="1" applyBorder="1" applyAlignment="1">
      <alignment horizontal="center" vertical="top"/>
    </xf>
    <xf numFmtId="170" fontId="3" fillId="0" borderId="2" xfId="21" applyNumberFormat="1" applyFont="1" applyBorder="1" applyAlignment="1">
      <alignment horizontal="center" vertical="top"/>
      <protection/>
    </xf>
    <xf numFmtId="0" fontId="5" fillId="0" borderId="0" xfId="21" applyFont="1">
      <alignment/>
      <protection/>
    </xf>
    <xf numFmtId="0" fontId="11" fillId="0" borderId="0" xfId="21" applyFont="1" applyFill="1" applyAlignment="1">
      <alignment horizontal="justify" vertical="top"/>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1" xfId="21" applyNumberFormat="1" applyFont="1" applyFill="1" applyBorder="1" applyAlignment="1">
      <alignment horizontal="justify" vertical="top"/>
      <protection/>
    </xf>
    <xf numFmtId="170" fontId="3" fillId="0" borderId="2" xfId="21" applyNumberFormat="1" applyFont="1" applyFill="1" applyBorder="1" applyAlignment="1">
      <alignment horizontal="justify" vertical="top"/>
      <protection/>
    </xf>
    <xf numFmtId="170" fontId="3" fillId="0" borderId="4" xfId="15" applyNumberFormat="1" applyFont="1" applyFill="1" applyBorder="1" applyAlignment="1">
      <alignment/>
    </xf>
    <xf numFmtId="173" fontId="7" fillId="0" borderId="1" xfId="21" applyNumberFormat="1" applyFont="1" applyFill="1" applyBorder="1" applyAlignment="1">
      <alignment horizontal="center"/>
      <protection/>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5" xfId="15" applyNumberFormat="1" applyFont="1" applyBorder="1" applyAlignment="1">
      <alignment horizontal="center"/>
    </xf>
    <xf numFmtId="170" fontId="3" fillId="0" borderId="0" xfId="15" applyNumberFormat="1" applyFont="1" applyBorder="1" applyAlignment="1">
      <alignment horizontal="right"/>
    </xf>
    <xf numFmtId="0" fontId="3" fillId="0" borderId="0" xfId="21" applyFont="1" applyBorder="1" applyAlignment="1">
      <alignment horizontal="center"/>
      <protection/>
    </xf>
    <xf numFmtId="170" fontId="3" fillId="0" borderId="0" xfId="21" applyNumberFormat="1" applyFont="1" applyBorder="1">
      <alignment/>
      <protection/>
    </xf>
    <xf numFmtId="170" fontId="3" fillId="0" borderId="3" xfId="15" applyNumberFormat="1" applyFont="1" applyBorder="1" applyAlignment="1">
      <alignment horizontal="right"/>
    </xf>
    <xf numFmtId="170" fontId="3" fillId="0" borderId="4" xfId="15" applyNumberFormat="1" applyFont="1" applyBorder="1" applyAlignment="1">
      <alignment/>
    </xf>
    <xf numFmtId="170" fontId="3" fillId="0" borderId="1" xfId="15" applyNumberFormat="1" applyFont="1" applyBorder="1" applyAlignment="1">
      <alignment/>
    </xf>
    <xf numFmtId="170" fontId="3" fillId="0" borderId="4" xfId="15" applyNumberFormat="1" applyFont="1" applyBorder="1" applyAlignment="1">
      <alignment horizontal="center"/>
    </xf>
    <xf numFmtId="170" fontId="3" fillId="0" borderId="3" xfId="15" applyNumberFormat="1" applyFont="1" applyBorder="1" applyAlignment="1">
      <alignment horizontal="center"/>
    </xf>
    <xf numFmtId="43" fontId="3" fillId="0" borderId="0" xfId="15" applyFont="1" applyBorder="1" applyAlignment="1">
      <alignment/>
    </xf>
    <xf numFmtId="43" fontId="4" fillId="0" borderId="0" xfId="15" applyFont="1" applyAlignment="1">
      <alignment/>
    </xf>
    <xf numFmtId="43" fontId="4" fillId="0" borderId="0" xfId="15" applyFont="1" applyBorder="1" applyAlignment="1">
      <alignment/>
    </xf>
    <xf numFmtId="0" fontId="4" fillId="2" borderId="0" xfId="21" applyFont="1" applyFill="1">
      <alignment/>
      <protection/>
    </xf>
    <xf numFmtId="0" fontId="5" fillId="0" borderId="0" xfId="21" applyFont="1" applyFill="1" applyAlignment="1">
      <alignment horizontal="left" vertical="top"/>
      <protection/>
    </xf>
    <xf numFmtId="0" fontId="4" fillId="0" borderId="0" xfId="21" applyFont="1" applyFill="1" applyAlignment="1">
      <alignment horizontal="center"/>
      <protection/>
    </xf>
    <xf numFmtId="0" fontId="4" fillId="0" borderId="0" xfId="21" applyFont="1" applyFill="1" applyAlignment="1">
      <alignment horizontal="justify" vertical="top"/>
      <protection/>
    </xf>
    <xf numFmtId="43" fontId="3" fillId="0" borderId="1" xfId="15" applyFont="1" applyFill="1" applyBorder="1" applyAlignment="1">
      <alignment horizontal="center"/>
    </xf>
    <xf numFmtId="174" fontId="3" fillId="0" borderId="0" xfId="15" applyNumberFormat="1" applyFont="1" applyFill="1" applyAlignment="1">
      <alignment horizontal="right"/>
    </xf>
    <xf numFmtId="0" fontId="5" fillId="0" borderId="0" xfId="21" applyFont="1" applyFill="1" applyAlignment="1">
      <alignment horizontal="justify" vertical="top"/>
      <protection/>
    </xf>
    <xf numFmtId="170" fontId="3" fillId="0" borderId="0" xfId="15" applyNumberFormat="1" applyFont="1" applyFill="1" applyBorder="1" applyAlignment="1">
      <alignment horizontal="right"/>
    </xf>
    <xf numFmtId="170" fontId="3" fillId="0" borderId="0" xfId="15" applyNumberFormat="1" applyFont="1" applyFill="1" applyAlignment="1">
      <alignment horizontal="right" vertical="top"/>
    </xf>
    <xf numFmtId="170" fontId="3" fillId="0" borderId="2" xfId="15" applyNumberFormat="1" applyFont="1" applyFill="1" applyBorder="1" applyAlignment="1">
      <alignment/>
    </xf>
    <xf numFmtId="170" fontId="3" fillId="0" borderId="5" xfId="15" applyNumberFormat="1" applyFont="1" applyBorder="1" applyAlignment="1">
      <alignment/>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3" fillId="0" borderId="0" xfId="22" applyFont="1" applyFill="1" applyAlignment="1">
      <alignment horizontal="justify" vertical="top"/>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4" fillId="0" borderId="0" xfId="21" applyFont="1" applyFill="1" applyBorder="1" applyAlignment="1">
      <alignment horizontal="justify" vertical="top" wrapText="1"/>
      <protection/>
    </xf>
    <xf numFmtId="0" fontId="5" fillId="0" borderId="0" xfId="21" applyFont="1" applyFill="1" applyAlignment="1">
      <alignment horizontal="justify" vertical="top"/>
      <protection/>
    </xf>
    <xf numFmtId="0" fontId="3" fillId="0" borderId="0" xfId="21" applyFont="1" applyFill="1" applyAlignment="1">
      <alignmen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45</xdr:row>
      <xdr:rowOff>47625</xdr:rowOff>
    </xdr:from>
    <xdr:ext cx="76200" cy="200025"/>
    <xdr:sp>
      <xdr:nvSpPr>
        <xdr:cNvPr id="1" name="TextBox 1"/>
        <xdr:cNvSpPr txBox="1">
          <a:spLocks noChangeArrowheads="1"/>
        </xdr:cNvSpPr>
      </xdr:nvSpPr>
      <xdr:spPr>
        <a:xfrm>
          <a:off x="2752725" y="7353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0</xdr:rowOff>
    </xdr:from>
    <xdr:to>
      <xdr:col>4</xdr:col>
      <xdr:colOff>114300</xdr:colOff>
      <xdr:row>64</xdr:row>
      <xdr:rowOff>0</xdr:rowOff>
    </xdr:to>
    <xdr:sp>
      <xdr:nvSpPr>
        <xdr:cNvPr id="1" name="TextBox 1"/>
        <xdr:cNvSpPr txBox="1">
          <a:spLocks noChangeArrowheads="1"/>
        </xdr:cNvSpPr>
      </xdr:nvSpPr>
      <xdr:spPr>
        <a:xfrm>
          <a:off x="133350" y="104394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64</xdr:row>
      <xdr:rowOff>0</xdr:rowOff>
    </xdr:from>
    <xdr:ext cx="76200" cy="200025"/>
    <xdr:sp>
      <xdr:nvSpPr>
        <xdr:cNvPr id="2" name="TextBox 2"/>
        <xdr:cNvSpPr txBox="1">
          <a:spLocks noChangeArrowheads="1"/>
        </xdr:cNvSpPr>
      </xdr:nvSpPr>
      <xdr:spPr>
        <a:xfrm>
          <a:off x="3695700" y="104394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64</xdr:row>
      <xdr:rowOff>0</xdr:rowOff>
    </xdr:from>
    <xdr:to>
      <xdr:col>4</xdr:col>
      <xdr:colOff>9525</xdr:colOff>
      <xdr:row>64</xdr:row>
      <xdr:rowOff>0</xdr:rowOff>
    </xdr:to>
    <xdr:sp>
      <xdr:nvSpPr>
        <xdr:cNvPr id="3" name="TextBox 3"/>
        <xdr:cNvSpPr txBox="1">
          <a:spLocks noChangeArrowheads="1"/>
        </xdr:cNvSpPr>
      </xdr:nvSpPr>
      <xdr:spPr>
        <a:xfrm>
          <a:off x="66675" y="104394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88</xdr:row>
      <xdr:rowOff>0</xdr:rowOff>
    </xdr:from>
    <xdr:to>
      <xdr:col>5</xdr:col>
      <xdr:colOff>180975</xdr:colOff>
      <xdr:row>88</xdr:row>
      <xdr:rowOff>0</xdr:rowOff>
    </xdr:to>
    <xdr:sp>
      <xdr:nvSpPr>
        <xdr:cNvPr id="1" name="TextBox 1"/>
        <xdr:cNvSpPr txBox="1">
          <a:spLocks noChangeArrowheads="1"/>
        </xdr:cNvSpPr>
      </xdr:nvSpPr>
      <xdr:spPr>
        <a:xfrm>
          <a:off x="209550" y="131349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89</xdr:row>
      <xdr:rowOff>0</xdr:rowOff>
    </xdr:from>
    <xdr:ext cx="76200" cy="200025"/>
    <xdr:sp>
      <xdr:nvSpPr>
        <xdr:cNvPr id="2" name="TextBox 2"/>
        <xdr:cNvSpPr txBox="1">
          <a:spLocks noChangeArrowheads="1"/>
        </xdr:cNvSpPr>
      </xdr:nvSpPr>
      <xdr:spPr>
        <a:xfrm>
          <a:off x="3609975" y="1329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92</xdr:row>
      <xdr:rowOff>0</xdr:rowOff>
    </xdr:from>
    <xdr:to>
      <xdr:col>5</xdr:col>
      <xdr:colOff>180975</xdr:colOff>
      <xdr:row>92</xdr:row>
      <xdr:rowOff>0</xdr:rowOff>
    </xdr:to>
    <xdr:sp>
      <xdr:nvSpPr>
        <xdr:cNvPr id="3" name="TextBox 3"/>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85</xdr:row>
      <xdr:rowOff>0</xdr:rowOff>
    </xdr:from>
    <xdr:to>
      <xdr:col>4</xdr:col>
      <xdr:colOff>790575</xdr:colOff>
      <xdr:row>85</xdr:row>
      <xdr:rowOff>0</xdr:rowOff>
    </xdr:to>
    <xdr:sp>
      <xdr:nvSpPr>
        <xdr:cNvPr id="4" name="TextBox 4"/>
        <xdr:cNvSpPr txBox="1">
          <a:spLocks noChangeArrowheads="1"/>
        </xdr:cNvSpPr>
      </xdr:nvSpPr>
      <xdr:spPr>
        <a:xfrm>
          <a:off x="9525" y="126492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4</xdr:col>
      <xdr:colOff>771525</xdr:colOff>
      <xdr:row>76</xdr:row>
      <xdr:rowOff>0</xdr:rowOff>
    </xdr:to>
    <xdr:sp>
      <xdr:nvSpPr>
        <xdr:cNvPr id="5" name="TextBox 5"/>
        <xdr:cNvSpPr txBox="1">
          <a:spLocks noChangeArrowheads="1"/>
        </xdr:cNvSpPr>
      </xdr:nvSpPr>
      <xdr:spPr>
        <a:xfrm>
          <a:off x="0" y="11191875"/>
          <a:ext cx="5286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88</xdr:row>
      <xdr:rowOff>0</xdr:rowOff>
    </xdr:from>
    <xdr:to>
      <xdr:col>5</xdr:col>
      <xdr:colOff>180975</xdr:colOff>
      <xdr:row>88</xdr:row>
      <xdr:rowOff>0</xdr:rowOff>
    </xdr:to>
    <xdr:sp>
      <xdr:nvSpPr>
        <xdr:cNvPr id="6" name="TextBox 6"/>
        <xdr:cNvSpPr txBox="1">
          <a:spLocks noChangeArrowheads="1"/>
        </xdr:cNvSpPr>
      </xdr:nvSpPr>
      <xdr:spPr>
        <a:xfrm>
          <a:off x="209550" y="13134975"/>
          <a:ext cx="5362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85</xdr:row>
      <xdr:rowOff>0</xdr:rowOff>
    </xdr:from>
    <xdr:to>
      <xdr:col>4</xdr:col>
      <xdr:colOff>790575</xdr:colOff>
      <xdr:row>85</xdr:row>
      <xdr:rowOff>0</xdr:rowOff>
    </xdr:to>
    <xdr:sp>
      <xdr:nvSpPr>
        <xdr:cNvPr id="7" name="TextBox 7"/>
        <xdr:cNvSpPr txBox="1">
          <a:spLocks noChangeArrowheads="1"/>
        </xdr:cNvSpPr>
      </xdr:nvSpPr>
      <xdr:spPr>
        <a:xfrm>
          <a:off x="9525" y="12649200"/>
          <a:ext cx="5295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89</xdr:row>
      <xdr:rowOff>0</xdr:rowOff>
    </xdr:from>
    <xdr:ext cx="76200" cy="200025"/>
    <xdr:sp>
      <xdr:nvSpPr>
        <xdr:cNvPr id="8" name="TextBox 8"/>
        <xdr:cNvSpPr txBox="1">
          <a:spLocks noChangeArrowheads="1"/>
        </xdr:cNvSpPr>
      </xdr:nvSpPr>
      <xdr:spPr>
        <a:xfrm>
          <a:off x="3609975" y="132969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92</xdr:row>
      <xdr:rowOff>0</xdr:rowOff>
    </xdr:from>
    <xdr:to>
      <xdr:col>5</xdr:col>
      <xdr:colOff>180975</xdr:colOff>
      <xdr:row>92</xdr:row>
      <xdr:rowOff>0</xdr:rowOff>
    </xdr:to>
    <xdr:sp>
      <xdr:nvSpPr>
        <xdr:cNvPr id="9" name="TextBox 9"/>
        <xdr:cNvSpPr txBox="1">
          <a:spLocks noChangeArrowheads="1"/>
        </xdr:cNvSpPr>
      </xdr:nvSpPr>
      <xdr:spPr>
        <a:xfrm>
          <a:off x="209550" y="13782675"/>
          <a:ext cx="5362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0</xdr:rowOff>
    </xdr:from>
    <xdr:to>
      <xdr:col>7</xdr:col>
      <xdr:colOff>600075</xdr:colOff>
      <xdr:row>43</xdr:row>
      <xdr:rowOff>0</xdr:rowOff>
    </xdr:to>
    <xdr:sp>
      <xdr:nvSpPr>
        <xdr:cNvPr id="1" name="TextBox 3"/>
        <xdr:cNvSpPr txBox="1">
          <a:spLocks noChangeArrowheads="1"/>
        </xdr:cNvSpPr>
      </xdr:nvSpPr>
      <xdr:spPr>
        <a:xfrm>
          <a:off x="85725" y="7038975"/>
          <a:ext cx="6372225"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169</xdr:row>
      <xdr:rowOff>0</xdr:rowOff>
    </xdr:from>
    <xdr:to>
      <xdr:col>8</xdr:col>
      <xdr:colOff>657225</xdr:colOff>
      <xdr:row>169</xdr:row>
      <xdr:rowOff>0</xdr:rowOff>
    </xdr:to>
    <xdr:sp>
      <xdr:nvSpPr>
        <xdr:cNvPr id="1" name="Text 18"/>
        <xdr:cNvSpPr txBox="1">
          <a:spLocks noChangeArrowheads="1"/>
        </xdr:cNvSpPr>
      </xdr:nvSpPr>
      <xdr:spPr>
        <a:xfrm>
          <a:off x="390525" y="27403425"/>
          <a:ext cx="66008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241</xdr:row>
      <xdr:rowOff>0</xdr:rowOff>
    </xdr:from>
    <xdr:to>
      <xdr:col>9</xdr:col>
      <xdr:colOff>66675</xdr:colOff>
      <xdr:row>241</xdr:row>
      <xdr:rowOff>0</xdr:rowOff>
    </xdr:to>
    <xdr:sp>
      <xdr:nvSpPr>
        <xdr:cNvPr id="2" name="Text 18"/>
        <xdr:cNvSpPr txBox="1">
          <a:spLocks noChangeArrowheads="1"/>
        </xdr:cNvSpPr>
      </xdr:nvSpPr>
      <xdr:spPr>
        <a:xfrm>
          <a:off x="657225" y="39100125"/>
          <a:ext cx="66294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198</xdr:row>
      <xdr:rowOff>0</xdr:rowOff>
    </xdr:from>
    <xdr:to>
      <xdr:col>8</xdr:col>
      <xdr:colOff>523875</xdr:colOff>
      <xdr:row>198</xdr:row>
      <xdr:rowOff>0</xdr:rowOff>
    </xdr:to>
    <xdr:sp>
      <xdr:nvSpPr>
        <xdr:cNvPr id="3" name="Text 18"/>
        <xdr:cNvSpPr txBox="1">
          <a:spLocks noChangeArrowheads="1"/>
        </xdr:cNvSpPr>
      </xdr:nvSpPr>
      <xdr:spPr>
        <a:xfrm>
          <a:off x="371475" y="32099250"/>
          <a:ext cx="64865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352425</xdr:colOff>
      <xdr:row>257</xdr:row>
      <xdr:rowOff>0</xdr:rowOff>
    </xdr:from>
    <xdr:to>
      <xdr:col>8</xdr:col>
      <xdr:colOff>219075</xdr:colOff>
      <xdr:row>257</xdr:row>
      <xdr:rowOff>0</xdr:rowOff>
    </xdr:to>
    <xdr:sp>
      <xdr:nvSpPr>
        <xdr:cNvPr id="4" name="Text 18"/>
        <xdr:cNvSpPr txBox="1">
          <a:spLocks noChangeArrowheads="1"/>
        </xdr:cNvSpPr>
      </xdr:nvSpPr>
      <xdr:spPr>
        <a:xfrm>
          <a:off x="352425" y="41262300"/>
          <a:ext cx="620077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307</xdr:row>
      <xdr:rowOff>0</xdr:rowOff>
    </xdr:from>
    <xdr:to>
      <xdr:col>8</xdr:col>
      <xdr:colOff>333375</xdr:colOff>
      <xdr:row>307</xdr:row>
      <xdr:rowOff>0</xdr:rowOff>
    </xdr:to>
    <xdr:sp>
      <xdr:nvSpPr>
        <xdr:cNvPr id="5" name="Text 18"/>
        <xdr:cNvSpPr txBox="1">
          <a:spLocks noChangeArrowheads="1"/>
        </xdr:cNvSpPr>
      </xdr:nvSpPr>
      <xdr:spPr>
        <a:xfrm>
          <a:off x="371475" y="46015275"/>
          <a:ext cx="6296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311</xdr:row>
      <xdr:rowOff>0</xdr:rowOff>
    </xdr:from>
    <xdr:to>
      <xdr:col>8</xdr:col>
      <xdr:colOff>447675</xdr:colOff>
      <xdr:row>311</xdr:row>
      <xdr:rowOff>0</xdr:rowOff>
    </xdr:to>
    <xdr:sp>
      <xdr:nvSpPr>
        <xdr:cNvPr id="6" name="Text 18"/>
        <xdr:cNvSpPr txBox="1">
          <a:spLocks noChangeArrowheads="1"/>
        </xdr:cNvSpPr>
      </xdr:nvSpPr>
      <xdr:spPr>
        <a:xfrm>
          <a:off x="371475" y="46662975"/>
          <a:ext cx="64103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338</xdr:row>
      <xdr:rowOff>0</xdr:rowOff>
    </xdr:from>
    <xdr:to>
      <xdr:col>8</xdr:col>
      <xdr:colOff>876300</xdr:colOff>
      <xdr:row>338</xdr:row>
      <xdr:rowOff>0</xdr:rowOff>
    </xdr:to>
    <xdr:sp>
      <xdr:nvSpPr>
        <xdr:cNvPr id="7" name="TextBox 18"/>
        <xdr:cNvSpPr txBox="1">
          <a:spLocks noChangeArrowheads="1"/>
        </xdr:cNvSpPr>
      </xdr:nvSpPr>
      <xdr:spPr>
        <a:xfrm>
          <a:off x="381000" y="51092100"/>
          <a:ext cx="68294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116</xdr:row>
      <xdr:rowOff>0</xdr:rowOff>
    </xdr:from>
    <xdr:to>
      <xdr:col>8</xdr:col>
      <xdr:colOff>514350</xdr:colOff>
      <xdr:row>116</xdr:row>
      <xdr:rowOff>0</xdr:rowOff>
    </xdr:to>
    <xdr:sp>
      <xdr:nvSpPr>
        <xdr:cNvPr id="8" name="TextBox 19"/>
        <xdr:cNvSpPr txBox="1">
          <a:spLocks noChangeArrowheads="1"/>
        </xdr:cNvSpPr>
      </xdr:nvSpPr>
      <xdr:spPr>
        <a:xfrm>
          <a:off x="381000" y="18773775"/>
          <a:ext cx="64674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116</xdr:row>
      <xdr:rowOff>0</xdr:rowOff>
    </xdr:from>
    <xdr:to>
      <xdr:col>8</xdr:col>
      <xdr:colOff>447675</xdr:colOff>
      <xdr:row>116</xdr:row>
      <xdr:rowOff>0</xdr:rowOff>
    </xdr:to>
    <xdr:sp>
      <xdr:nvSpPr>
        <xdr:cNvPr id="9" name="TextBox 20"/>
        <xdr:cNvSpPr txBox="1">
          <a:spLocks noChangeArrowheads="1"/>
        </xdr:cNvSpPr>
      </xdr:nvSpPr>
      <xdr:spPr>
        <a:xfrm>
          <a:off x="361950" y="18773775"/>
          <a:ext cx="64198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342</xdr:row>
      <xdr:rowOff>0</xdr:rowOff>
    </xdr:from>
    <xdr:to>
      <xdr:col>8</xdr:col>
      <xdr:colOff>819150</xdr:colOff>
      <xdr:row>354</xdr:row>
      <xdr:rowOff>133350</xdr:rowOff>
    </xdr:to>
    <xdr:sp>
      <xdr:nvSpPr>
        <xdr:cNvPr id="10" name="TextBox 21"/>
        <xdr:cNvSpPr txBox="1">
          <a:spLocks noChangeArrowheads="1"/>
        </xdr:cNvSpPr>
      </xdr:nvSpPr>
      <xdr:spPr>
        <a:xfrm>
          <a:off x="371475" y="51739800"/>
          <a:ext cx="67818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
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23 May 2006
                 </a:t>
          </a:r>
          <a:r>
            <a:rPr lang="en-US" cap="none" sz="1000" b="0" i="0" u="none" baseline="0">
              <a:solidFill>
                <a:srgbClr val="FF0000"/>
              </a:solidFill>
              <a:latin typeface="Times New Roman"/>
              <a:ea typeface="Times New Roman"/>
              <a:cs typeface="Times New Roman"/>
            </a:rPr>
            <a:t>  </a:t>
          </a:r>
        </a:p>
      </xdr:txBody>
    </xdr:sp>
    <xdr:clientData/>
  </xdr:twoCellAnchor>
  <xdr:twoCellAnchor>
    <xdr:from>
      <xdr:col>1</xdr:col>
      <xdr:colOff>0</xdr:colOff>
      <xdr:row>274</xdr:row>
      <xdr:rowOff>9525</xdr:rowOff>
    </xdr:from>
    <xdr:to>
      <xdr:col>8</xdr:col>
      <xdr:colOff>476250</xdr:colOff>
      <xdr:row>276</xdr:row>
      <xdr:rowOff>28575</xdr:rowOff>
    </xdr:to>
    <xdr:sp>
      <xdr:nvSpPr>
        <xdr:cNvPr id="11" name="Text 18"/>
        <xdr:cNvSpPr txBox="1">
          <a:spLocks noChangeArrowheads="1"/>
        </xdr:cNvSpPr>
      </xdr:nvSpPr>
      <xdr:spPr>
        <a:xfrm>
          <a:off x="361950" y="41262300"/>
          <a:ext cx="64484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81</xdr:row>
      <xdr:rowOff>0</xdr:rowOff>
    </xdr:from>
    <xdr:to>
      <xdr:col>8</xdr:col>
      <xdr:colOff>419100</xdr:colOff>
      <xdr:row>81</xdr:row>
      <xdr:rowOff>0</xdr:rowOff>
    </xdr:to>
    <xdr:sp>
      <xdr:nvSpPr>
        <xdr:cNvPr id="12" name="Text 18"/>
        <xdr:cNvSpPr txBox="1">
          <a:spLocks noChangeArrowheads="1"/>
        </xdr:cNvSpPr>
      </xdr:nvSpPr>
      <xdr:spPr>
        <a:xfrm>
          <a:off x="371475" y="13077825"/>
          <a:ext cx="63817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281</xdr:row>
      <xdr:rowOff>0</xdr:rowOff>
    </xdr:from>
    <xdr:to>
      <xdr:col>7</xdr:col>
      <xdr:colOff>438150</xdr:colOff>
      <xdr:row>281</xdr:row>
      <xdr:rowOff>0</xdr:rowOff>
    </xdr:to>
    <xdr:sp>
      <xdr:nvSpPr>
        <xdr:cNvPr id="13" name="TextBox 24"/>
        <xdr:cNvSpPr txBox="1">
          <a:spLocks noChangeArrowheads="1"/>
        </xdr:cNvSpPr>
      </xdr:nvSpPr>
      <xdr:spPr>
        <a:xfrm>
          <a:off x="28575" y="41748075"/>
          <a:ext cx="587692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
cility from a financial institution to refinance its investment in properties.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workbookViewId="0" topLeftCell="A25">
      <selection activeCell="B38" sqref="B38"/>
    </sheetView>
  </sheetViews>
  <sheetFormatPr defaultColWidth="9.140625" defaultRowHeight="12.75"/>
  <cols>
    <col min="1" max="1" width="36.00390625" style="24" customWidth="1"/>
    <col min="2" max="2" width="12.57421875" style="24" customWidth="1"/>
    <col min="3" max="3" width="1.7109375" style="24" customWidth="1"/>
    <col min="4" max="4" width="12.57421875" style="25" bestFit="1" customWidth="1"/>
    <col min="5" max="5" width="2.00390625" style="24" customWidth="1"/>
    <col min="6" max="6" width="10.28125" style="25" bestFit="1" customWidth="1"/>
    <col min="7" max="7" width="2.00390625" style="24" customWidth="1"/>
    <col min="8" max="8" width="12.28125" style="25" customWidth="1"/>
    <col min="9" max="16384" width="9.140625" style="24" customWidth="1"/>
  </cols>
  <sheetData>
    <row r="1" spans="1:8" ht="12.75">
      <c r="A1" s="49" t="s">
        <v>101</v>
      </c>
      <c r="B1" s="49"/>
      <c r="C1" s="49"/>
      <c r="D1" s="49"/>
      <c r="E1" s="49"/>
      <c r="F1" s="49"/>
      <c r="G1" s="49"/>
      <c r="H1" s="49"/>
    </row>
    <row r="2" spans="1:8" ht="12.75">
      <c r="A2" s="50" t="s">
        <v>102</v>
      </c>
      <c r="B2" s="49"/>
      <c r="C2" s="49"/>
      <c r="D2" s="49"/>
      <c r="E2" s="49"/>
      <c r="F2" s="49"/>
      <c r="G2" s="49"/>
      <c r="H2" s="49"/>
    </row>
    <row r="3" spans="1:8" ht="12.75">
      <c r="A3" s="50"/>
      <c r="B3" s="49"/>
      <c r="C3" s="49"/>
      <c r="D3" s="49"/>
      <c r="E3" s="49"/>
      <c r="F3" s="49"/>
      <c r="G3" s="49"/>
      <c r="H3" s="49"/>
    </row>
    <row r="5" ht="12.75">
      <c r="A5" s="26" t="s">
        <v>21</v>
      </c>
    </row>
    <row r="6" ht="12.75">
      <c r="A6" s="26" t="s">
        <v>180</v>
      </c>
    </row>
    <row r="7" spans="1:2" ht="12.75">
      <c r="A7" s="26" t="s">
        <v>49</v>
      </c>
      <c r="B7" s="25"/>
    </row>
    <row r="8" spans="1:2" ht="12.75">
      <c r="A8" s="26"/>
      <c r="B8" s="25"/>
    </row>
    <row r="9" spans="1:2" ht="12.75">
      <c r="A9" s="26"/>
      <c r="B9" s="25"/>
    </row>
    <row r="10" spans="1:8" ht="12.75">
      <c r="A10" s="26"/>
      <c r="B10" s="137" t="s">
        <v>55</v>
      </c>
      <c r="C10" s="137"/>
      <c r="D10" s="137"/>
      <c r="F10" s="137" t="s">
        <v>59</v>
      </c>
      <c r="G10" s="137"/>
      <c r="H10" s="137"/>
    </row>
    <row r="11" spans="2:8" ht="12.75">
      <c r="B11" s="25"/>
      <c r="C11" s="25"/>
      <c r="D11" s="25" t="s">
        <v>57</v>
      </c>
      <c r="E11" s="25"/>
      <c r="G11" s="25"/>
      <c r="H11" s="25" t="s">
        <v>57</v>
      </c>
    </row>
    <row r="12" spans="2:8" ht="12.75">
      <c r="B12" s="25" t="s">
        <v>56</v>
      </c>
      <c r="C12" s="25"/>
      <c r="D12" s="25" t="s">
        <v>58</v>
      </c>
      <c r="E12" s="25"/>
      <c r="F12" s="25" t="s">
        <v>56</v>
      </c>
      <c r="G12" s="25"/>
      <c r="H12" s="25" t="s">
        <v>58</v>
      </c>
    </row>
    <row r="13" spans="2:8" ht="12.75">
      <c r="B13" s="25" t="s">
        <v>51</v>
      </c>
      <c r="C13" s="25"/>
      <c r="D13" s="25" t="s">
        <v>51</v>
      </c>
      <c r="E13" s="25"/>
      <c r="F13" s="25" t="s">
        <v>133</v>
      </c>
      <c r="G13" s="25"/>
      <c r="H13" s="25" t="s">
        <v>127</v>
      </c>
    </row>
    <row r="14" spans="2:8" ht="12.75">
      <c r="B14" s="34" t="s">
        <v>178</v>
      </c>
      <c r="C14" s="34"/>
      <c r="D14" s="34" t="s">
        <v>179</v>
      </c>
      <c r="E14" s="34"/>
      <c r="F14" s="34" t="s">
        <v>178</v>
      </c>
      <c r="G14" s="34"/>
      <c r="H14" s="34" t="s">
        <v>179</v>
      </c>
    </row>
    <row r="15" spans="2:8" ht="12.75">
      <c r="B15" s="25" t="s">
        <v>42</v>
      </c>
      <c r="D15" s="25" t="s">
        <v>42</v>
      </c>
      <c r="F15" s="25" t="s">
        <v>42</v>
      </c>
      <c r="H15" s="25" t="s">
        <v>42</v>
      </c>
    </row>
    <row r="17" spans="1:8" s="2" customFormat="1" ht="12.75">
      <c r="A17" s="24" t="s">
        <v>46</v>
      </c>
      <c r="B17" s="2">
        <v>21628</v>
      </c>
      <c r="D17" s="39">
        <v>18940</v>
      </c>
      <c r="F17" s="2">
        <v>21628</v>
      </c>
      <c r="H17" s="39">
        <v>18940</v>
      </c>
    </row>
    <row r="18" spans="1:8" s="2" customFormat="1" ht="12.75">
      <c r="A18" s="24"/>
      <c r="D18" s="39"/>
      <c r="H18" s="39"/>
    </row>
    <row r="19" spans="1:8" s="2" customFormat="1" ht="12.75">
      <c r="A19" s="24" t="s">
        <v>47</v>
      </c>
      <c r="B19" s="3">
        <v>-15546</v>
      </c>
      <c r="C19" s="3"/>
      <c r="D19" s="1">
        <v>-13056</v>
      </c>
      <c r="E19" s="3"/>
      <c r="F19" s="3">
        <v>-15546</v>
      </c>
      <c r="G19" s="3"/>
      <c r="H19" s="1">
        <v>-13056</v>
      </c>
    </row>
    <row r="20" spans="1:8" s="2" customFormat="1" ht="12.75">
      <c r="A20" s="24"/>
      <c r="B20" s="32"/>
      <c r="D20" s="40"/>
      <c r="F20" s="32"/>
      <c r="H20" s="40"/>
    </row>
    <row r="21" spans="1:8" s="2" customFormat="1" ht="12.75">
      <c r="A21" s="24" t="s">
        <v>141</v>
      </c>
      <c r="B21" s="2">
        <f>SUM(B17:B19)</f>
        <v>6082</v>
      </c>
      <c r="D21" s="39">
        <f>+D17+D19</f>
        <v>5884</v>
      </c>
      <c r="F21" s="2">
        <f>SUM(F17:F19)</f>
        <v>6082</v>
      </c>
      <c r="H21" s="39">
        <f>+H17+H19</f>
        <v>5884</v>
      </c>
    </row>
    <row r="22" spans="4:8" s="2" customFormat="1" ht="12.75">
      <c r="D22" s="39"/>
      <c r="H22" s="39"/>
    </row>
    <row r="23" spans="1:8" s="2" customFormat="1" ht="12.75">
      <c r="A23" s="24" t="s">
        <v>181</v>
      </c>
      <c r="B23" s="2">
        <v>112</v>
      </c>
      <c r="D23" s="39">
        <v>62</v>
      </c>
      <c r="F23" s="2">
        <v>112</v>
      </c>
      <c r="H23" s="39">
        <v>62</v>
      </c>
    </row>
    <row r="24" spans="1:8" s="2" customFormat="1" ht="12.75">
      <c r="A24" s="24" t="s">
        <v>182</v>
      </c>
      <c r="B24" s="2">
        <v>-1763</v>
      </c>
      <c r="D24" s="39">
        <v>-1640</v>
      </c>
      <c r="F24" s="2">
        <v>-1763</v>
      </c>
      <c r="H24" s="39">
        <v>-1640</v>
      </c>
    </row>
    <row r="25" spans="1:8" s="2" customFormat="1" ht="12.75">
      <c r="A25" s="24" t="s">
        <v>183</v>
      </c>
      <c r="B25" s="2">
        <v>-2145</v>
      </c>
      <c r="D25" s="39">
        <v>-2106</v>
      </c>
      <c r="F25" s="2">
        <v>-2145</v>
      </c>
      <c r="H25" s="39">
        <v>-2106</v>
      </c>
    </row>
    <row r="26" spans="1:8" s="2" customFormat="1" ht="12.75">
      <c r="A26" s="24" t="s">
        <v>184</v>
      </c>
      <c r="B26" s="1">
        <v>-119</v>
      </c>
      <c r="C26" s="3"/>
      <c r="D26" s="1">
        <v>-139</v>
      </c>
      <c r="E26" s="3"/>
      <c r="F26" s="1">
        <v>-119</v>
      </c>
      <c r="G26" s="3"/>
      <c r="H26" s="1">
        <v>-139</v>
      </c>
    </row>
    <row r="27" spans="1:8" s="2" customFormat="1" ht="12.75">
      <c r="A27" s="24"/>
      <c r="B27" s="40"/>
      <c r="C27" s="3"/>
      <c r="D27" s="40"/>
      <c r="E27" s="3"/>
      <c r="F27" s="40"/>
      <c r="G27" s="3"/>
      <c r="H27" s="40"/>
    </row>
    <row r="28" spans="1:8" s="2" customFormat="1" ht="12.75">
      <c r="A28" s="26" t="s">
        <v>185</v>
      </c>
      <c r="B28" s="39">
        <f>SUM(B21:B26)</f>
        <v>2167</v>
      </c>
      <c r="C28" s="39">
        <f>SUM(C21:C25)</f>
        <v>0</v>
      </c>
      <c r="D28" s="39">
        <f>SUM(D21:D26)</f>
        <v>2061</v>
      </c>
      <c r="F28" s="39">
        <f>SUM(F21:F26)</f>
        <v>2167</v>
      </c>
      <c r="G28" s="1">
        <f>SUM(G21:G25)</f>
        <v>0</v>
      </c>
      <c r="H28" s="39">
        <f>SUM(H21:H26)</f>
        <v>2061</v>
      </c>
    </row>
    <row r="29" spans="1:8" s="2" customFormat="1" ht="12.75">
      <c r="A29" s="26"/>
      <c r="B29" s="39"/>
      <c r="C29" s="39"/>
      <c r="D29" s="39"/>
      <c r="F29" s="39"/>
      <c r="G29" s="39"/>
      <c r="H29" s="39"/>
    </row>
    <row r="30" spans="1:8" s="2" customFormat="1" ht="12.75">
      <c r="A30" s="24" t="s">
        <v>309</v>
      </c>
      <c r="B30" s="3">
        <v>-387</v>
      </c>
      <c r="C30" s="3"/>
      <c r="D30" s="3">
        <v>-585</v>
      </c>
      <c r="E30" s="3"/>
      <c r="F30" s="3">
        <v>-387</v>
      </c>
      <c r="G30" s="3"/>
      <c r="H30" s="3">
        <v>-585</v>
      </c>
    </row>
    <row r="31" spans="1:8" s="2" customFormat="1" ht="12.75">
      <c r="A31" s="24"/>
      <c r="B31" s="32"/>
      <c r="D31" s="32"/>
      <c r="F31" s="32"/>
      <c r="H31" s="32"/>
    </row>
    <row r="32" s="2" customFormat="1" ht="12.75">
      <c r="A32" s="26" t="s">
        <v>297</v>
      </c>
    </row>
    <row r="33" spans="1:8" s="2" customFormat="1" ht="12.75">
      <c r="A33" s="26" t="s">
        <v>298</v>
      </c>
      <c r="B33" s="1">
        <f>+B28+B30</f>
        <v>1780</v>
      </c>
      <c r="C33" s="3"/>
      <c r="D33" s="1">
        <f>+D28+D30</f>
        <v>1476</v>
      </c>
      <c r="E33" s="3"/>
      <c r="F33" s="1">
        <f>+F28+F30</f>
        <v>1780</v>
      </c>
      <c r="G33" s="3"/>
      <c r="H33" s="1">
        <f>+H28+H30</f>
        <v>1476</v>
      </c>
    </row>
    <row r="34" spans="1:8" s="2" customFormat="1" ht="12.75">
      <c r="A34" s="26"/>
      <c r="B34" s="1"/>
      <c r="C34" s="3"/>
      <c r="D34" s="1"/>
      <c r="E34" s="3"/>
      <c r="F34" s="1"/>
      <c r="G34" s="3"/>
      <c r="H34" s="1"/>
    </row>
    <row r="35" spans="1:8" s="2" customFormat="1" ht="12.75">
      <c r="A35" s="26"/>
      <c r="B35" s="1"/>
      <c r="C35" s="3"/>
      <c r="D35" s="1"/>
      <c r="E35" s="3"/>
      <c r="F35" s="1"/>
      <c r="G35" s="3"/>
      <c r="H35" s="1"/>
    </row>
    <row r="36" spans="1:8" s="2" customFormat="1" ht="12.75">
      <c r="A36" s="26" t="s">
        <v>307</v>
      </c>
      <c r="B36" s="1"/>
      <c r="C36" s="3"/>
      <c r="D36" s="1"/>
      <c r="E36" s="3"/>
      <c r="F36" s="1"/>
      <c r="G36" s="3"/>
      <c r="H36" s="1"/>
    </row>
    <row r="37" spans="1:8" s="2" customFormat="1" ht="13.5" thickBot="1">
      <c r="A37" s="27" t="s">
        <v>308</v>
      </c>
      <c r="B37" s="129">
        <f>+'Notes '!E333</f>
        <v>2.197530864197531</v>
      </c>
      <c r="D37" s="129">
        <f>+'Notes '!G333</f>
        <v>1.901449275362319</v>
      </c>
      <c r="F37" s="129">
        <v>2.2</v>
      </c>
      <c r="H37" s="129">
        <v>1.9</v>
      </c>
    </row>
    <row r="38" spans="1:8" s="2" customFormat="1" ht="13.5" thickTop="1">
      <c r="A38" s="24"/>
      <c r="B38" s="13"/>
      <c r="D38" s="1"/>
      <c r="F38" s="13"/>
      <c r="H38" s="1"/>
    </row>
    <row r="39" spans="4:8" s="2" customFormat="1" ht="12.75">
      <c r="D39" s="39"/>
      <c r="F39" s="39"/>
      <c r="H39" s="39"/>
    </row>
    <row r="40" spans="1:8" s="2" customFormat="1" ht="12.75">
      <c r="A40" s="24" t="s">
        <v>63</v>
      </c>
      <c r="D40" s="39"/>
      <c r="F40" s="39"/>
      <c r="H40" s="39"/>
    </row>
    <row r="41" spans="4:8" s="2" customFormat="1" ht="12.75">
      <c r="D41" s="39"/>
      <c r="F41" s="39"/>
      <c r="H41" s="39"/>
    </row>
    <row r="42" spans="1:8" s="2" customFormat="1" ht="12.75">
      <c r="A42" s="136" t="s">
        <v>186</v>
      </c>
      <c r="B42" s="136"/>
      <c r="C42" s="136"/>
      <c r="D42" s="136"/>
      <c r="E42" s="136"/>
      <c r="F42" s="136"/>
      <c r="G42" s="136"/>
      <c r="H42" s="136"/>
    </row>
    <row r="43" spans="1:8" ht="12.75">
      <c r="A43" s="136"/>
      <c r="B43" s="136"/>
      <c r="C43" s="136"/>
      <c r="D43" s="136"/>
      <c r="E43" s="136"/>
      <c r="F43" s="136"/>
      <c r="G43" s="136"/>
      <c r="H43" s="136"/>
    </row>
    <row r="44" spans="1:8" ht="12.75">
      <c r="A44" s="136"/>
      <c r="B44" s="136"/>
      <c r="C44" s="136"/>
      <c r="D44" s="136"/>
      <c r="E44" s="136"/>
      <c r="F44" s="136"/>
      <c r="G44" s="136"/>
      <c r="H44" s="136"/>
    </row>
  </sheetData>
  <mergeCells count="3">
    <mergeCell ref="A42:H44"/>
    <mergeCell ref="F10:H10"/>
    <mergeCell ref="B10:D10"/>
  </mergeCells>
  <printOptions/>
  <pageMargins left="1" right="1" top="0.5" bottom="0.5" header="0.5" footer="0.5"/>
  <pageSetup fitToHeight="1" fitToWidth="1"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319"/>
  <sheetViews>
    <sheetView workbookViewId="0" topLeftCell="A44">
      <selection activeCell="A58" sqref="A58"/>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A1" s="7" t="s">
        <v>101</v>
      </c>
    </row>
    <row r="2" ht="12.75">
      <c r="A2" s="8" t="s">
        <v>102</v>
      </c>
    </row>
    <row r="3" ht="12.75">
      <c r="A3" s="8"/>
    </row>
    <row r="5" ht="12.75">
      <c r="A5" s="9" t="s">
        <v>187</v>
      </c>
    </row>
    <row r="6" ht="12.75">
      <c r="A6" s="9" t="s">
        <v>49</v>
      </c>
    </row>
    <row r="7" spans="2:4" ht="12.75">
      <c r="B7" s="38"/>
      <c r="D7" s="6" t="s">
        <v>52</v>
      </c>
    </row>
    <row r="8" spans="2:4" ht="12.75">
      <c r="B8" s="6" t="s">
        <v>22</v>
      </c>
      <c r="D8" s="6" t="s">
        <v>177</v>
      </c>
    </row>
    <row r="9" spans="2:4" ht="12.75">
      <c r="B9" s="6" t="s">
        <v>50</v>
      </c>
      <c r="D9" s="6" t="s">
        <v>53</v>
      </c>
    </row>
    <row r="10" spans="2:4" ht="12.75">
      <c r="B10" s="6" t="s">
        <v>64</v>
      </c>
      <c r="D10" s="6" t="s">
        <v>54</v>
      </c>
    </row>
    <row r="11" spans="2:4" ht="12.75">
      <c r="B11" s="6" t="s">
        <v>51</v>
      </c>
      <c r="D11" s="6" t="s">
        <v>188</v>
      </c>
    </row>
    <row r="12" spans="2:4" ht="12.75">
      <c r="B12" s="15" t="s">
        <v>178</v>
      </c>
      <c r="D12" s="15" t="s">
        <v>163</v>
      </c>
    </row>
    <row r="13" spans="2:4" ht="12.75">
      <c r="B13" s="6" t="s">
        <v>42</v>
      </c>
      <c r="D13" s="6" t="s">
        <v>42</v>
      </c>
    </row>
    <row r="15" ht="12.75">
      <c r="A15" s="123" t="s">
        <v>189</v>
      </c>
    </row>
    <row r="16" ht="12.75">
      <c r="A16" s="123" t="s">
        <v>190</v>
      </c>
    </row>
    <row r="17" spans="1:8" s="10" customFormat="1" ht="12.75">
      <c r="A17" s="10" t="s">
        <v>37</v>
      </c>
      <c r="B17" s="10">
        <v>34126</v>
      </c>
      <c r="D17" s="11">
        <v>30727</v>
      </c>
      <c r="F17" s="11"/>
      <c r="H17" s="11"/>
    </row>
    <row r="18" spans="1:8" s="10" customFormat="1" ht="12.75">
      <c r="A18" s="10" t="s">
        <v>191</v>
      </c>
      <c r="B18" s="10">
        <v>106</v>
      </c>
      <c r="D18" s="11">
        <v>106</v>
      </c>
      <c r="F18" s="11"/>
      <c r="H18" s="11"/>
    </row>
    <row r="19" spans="2:8" s="10" customFormat="1" ht="12.75">
      <c r="B19" s="120">
        <f>+B17+B18</f>
        <v>34232</v>
      </c>
      <c r="D19" s="120">
        <f>+D17+D18</f>
        <v>30833</v>
      </c>
      <c r="F19" s="11"/>
      <c r="H19" s="11"/>
    </row>
    <row r="20" spans="1:8" s="10" customFormat="1" ht="12.75">
      <c r="A20" s="16"/>
      <c r="D20" s="11"/>
      <c r="F20" s="11"/>
      <c r="H20" s="11"/>
    </row>
    <row r="21" spans="1:8" s="10" customFormat="1" ht="12.75">
      <c r="A21" s="16" t="s">
        <v>38</v>
      </c>
      <c r="D21" s="11"/>
      <c r="F21" s="11"/>
      <c r="H21" s="11"/>
    </row>
    <row r="22" spans="1:8" s="10" customFormat="1" ht="12.75">
      <c r="A22" s="12" t="s">
        <v>39</v>
      </c>
      <c r="B22" s="12">
        <v>11314</v>
      </c>
      <c r="C22" s="12"/>
      <c r="D22" s="4">
        <v>9670</v>
      </c>
      <c r="E22" s="12"/>
      <c r="F22" s="4"/>
      <c r="G22" s="12"/>
      <c r="H22" s="11"/>
    </row>
    <row r="23" spans="1:8" s="10" customFormat="1" ht="12.75">
      <c r="A23" s="12" t="s">
        <v>6</v>
      </c>
      <c r="B23" s="12">
        <v>28026</v>
      </c>
      <c r="C23" s="12"/>
      <c r="D23" s="4">
        <v>23040</v>
      </c>
      <c r="E23" s="12"/>
      <c r="F23" s="4"/>
      <c r="G23" s="12"/>
      <c r="H23" s="11"/>
    </row>
    <row r="24" spans="1:8" s="10" customFormat="1" ht="12.75">
      <c r="A24" s="12" t="s">
        <v>5</v>
      </c>
      <c r="B24" s="12">
        <v>1250</v>
      </c>
      <c r="C24" s="12"/>
      <c r="D24" s="4">
        <v>1369</v>
      </c>
      <c r="E24" s="12"/>
      <c r="F24" s="4"/>
      <c r="G24" s="12"/>
      <c r="H24" s="11"/>
    </row>
    <row r="25" spans="1:8" s="10" customFormat="1" ht="12.75">
      <c r="A25" s="12" t="s">
        <v>43</v>
      </c>
      <c r="B25" s="12">
        <v>657</v>
      </c>
      <c r="C25" s="12"/>
      <c r="D25" s="4">
        <v>570</v>
      </c>
      <c r="E25" s="12"/>
      <c r="F25" s="4"/>
      <c r="G25" s="12"/>
      <c r="H25" s="11"/>
    </row>
    <row r="26" spans="1:8" s="10" customFormat="1" ht="12.75">
      <c r="A26" s="12" t="s">
        <v>192</v>
      </c>
      <c r="B26" s="12">
        <v>5523</v>
      </c>
      <c r="C26" s="12"/>
      <c r="D26" s="114">
        <v>6083</v>
      </c>
      <c r="E26" s="12"/>
      <c r="F26" s="4"/>
      <c r="G26" s="12"/>
      <c r="H26" s="11"/>
    </row>
    <row r="27" spans="1:8" s="10" customFormat="1" ht="12.75">
      <c r="A27" s="12" t="s">
        <v>15</v>
      </c>
      <c r="B27" s="12">
        <v>1209</v>
      </c>
      <c r="C27" s="12"/>
      <c r="D27" s="4">
        <v>1206</v>
      </c>
      <c r="E27" s="12"/>
      <c r="F27" s="4"/>
      <c r="G27" s="12"/>
      <c r="H27" s="11"/>
    </row>
    <row r="28" spans="1:8" s="10" customFormat="1" ht="12.75">
      <c r="A28" s="12" t="s">
        <v>14</v>
      </c>
      <c r="B28" s="64">
        <v>3174</v>
      </c>
      <c r="C28" s="12"/>
      <c r="D28" s="117">
        <v>10127</v>
      </c>
      <c r="E28" s="12"/>
      <c r="F28" s="4"/>
      <c r="G28" s="12"/>
      <c r="H28" s="11"/>
    </row>
    <row r="29" spans="1:8" s="10" customFormat="1" ht="12.75">
      <c r="A29" s="12"/>
      <c r="B29" s="118">
        <f>SUM(B22:B28)</f>
        <v>51153</v>
      </c>
      <c r="C29" s="12"/>
      <c r="D29" s="118">
        <f>SUM(D22:D28)</f>
        <v>52065</v>
      </c>
      <c r="E29" s="12"/>
      <c r="F29" s="4"/>
      <c r="G29" s="12"/>
      <c r="H29" s="11"/>
    </row>
    <row r="30" spans="1:8" s="10" customFormat="1" ht="12.75">
      <c r="A30" s="12"/>
      <c r="B30" s="12"/>
      <c r="C30" s="12"/>
      <c r="D30" s="12"/>
      <c r="E30" s="12"/>
      <c r="F30" s="4"/>
      <c r="G30" s="12"/>
      <c r="H30" s="11"/>
    </row>
    <row r="31" spans="1:8" s="10" customFormat="1" ht="13.5" thickBot="1">
      <c r="A31" s="17" t="s">
        <v>193</v>
      </c>
      <c r="B31" s="119">
        <f>+B19+B29</f>
        <v>85385</v>
      </c>
      <c r="C31" s="12"/>
      <c r="D31" s="119">
        <f>+D29+D19</f>
        <v>82898</v>
      </c>
      <c r="E31" s="12"/>
      <c r="F31" s="4"/>
      <c r="G31" s="12"/>
      <c r="H31" s="11"/>
    </row>
    <row r="32" spans="1:8" s="10" customFormat="1" ht="13.5" thickTop="1">
      <c r="A32" s="17"/>
      <c r="B32" s="12"/>
      <c r="C32" s="12"/>
      <c r="D32" s="12"/>
      <c r="E32" s="12"/>
      <c r="F32" s="4"/>
      <c r="G32" s="12"/>
      <c r="H32" s="11"/>
    </row>
    <row r="33" spans="1:8" s="10" customFormat="1" ht="12.75">
      <c r="A33" s="17" t="s">
        <v>194</v>
      </c>
      <c r="B33" s="12"/>
      <c r="C33" s="12"/>
      <c r="D33" s="12"/>
      <c r="E33" s="12"/>
      <c r="F33" s="4"/>
      <c r="G33" s="12"/>
      <c r="H33" s="11"/>
    </row>
    <row r="34" spans="1:8" s="10" customFormat="1" ht="12.75">
      <c r="A34" s="122" t="s">
        <v>44</v>
      </c>
      <c r="B34" s="12">
        <v>40500</v>
      </c>
      <c r="C34" s="12"/>
      <c r="D34" s="12">
        <v>40500</v>
      </c>
      <c r="E34" s="12"/>
      <c r="F34" s="4"/>
      <c r="G34" s="12"/>
      <c r="H34" s="11"/>
    </row>
    <row r="35" spans="1:8" s="10" customFormat="1" ht="12.75">
      <c r="A35" s="122" t="s">
        <v>9</v>
      </c>
      <c r="B35" s="12">
        <v>3844</v>
      </c>
      <c r="C35" s="12"/>
      <c r="D35" s="12">
        <v>3844</v>
      </c>
      <c r="E35" s="12"/>
      <c r="F35" s="4"/>
      <c r="G35" s="12"/>
      <c r="H35" s="11"/>
    </row>
    <row r="36" spans="1:8" s="10" customFormat="1" ht="12.75">
      <c r="A36" s="122" t="s">
        <v>195</v>
      </c>
      <c r="B36" s="12">
        <v>0</v>
      </c>
      <c r="C36" s="12"/>
      <c r="D36" s="12">
        <v>3693</v>
      </c>
      <c r="E36" s="12"/>
      <c r="F36" s="4"/>
      <c r="G36" s="12"/>
      <c r="H36" s="11"/>
    </row>
    <row r="37" spans="1:8" s="10" customFormat="1" ht="12.75">
      <c r="A37" s="122" t="s">
        <v>0</v>
      </c>
      <c r="B37" s="3">
        <f>+Equity!G22</f>
        <v>15230</v>
      </c>
      <c r="C37" s="12"/>
      <c r="D37" s="12">
        <v>9757</v>
      </c>
      <c r="E37" s="12"/>
      <c r="F37" s="4"/>
      <c r="G37" s="12"/>
      <c r="H37" s="11"/>
    </row>
    <row r="38" spans="1:8" s="10" customFormat="1" ht="13.5" thickBot="1">
      <c r="A38" s="17" t="s">
        <v>300</v>
      </c>
      <c r="B38" s="18">
        <f>SUM(B34:B37)</f>
        <v>59574</v>
      </c>
      <c r="C38" s="12"/>
      <c r="D38" s="18">
        <f>SUM(D34:D37)</f>
        <v>57794</v>
      </c>
      <c r="E38" s="12"/>
      <c r="F38" s="4"/>
      <c r="G38" s="12"/>
      <c r="H38" s="11"/>
    </row>
    <row r="39" spans="1:8" s="10" customFormat="1" ht="13.5" thickTop="1">
      <c r="A39" s="85"/>
      <c r="B39" s="3"/>
      <c r="C39" s="12"/>
      <c r="D39" s="12"/>
      <c r="E39" s="12"/>
      <c r="F39" s="4"/>
      <c r="G39" s="12"/>
      <c r="H39" s="11"/>
    </row>
    <row r="40" spans="1:8" s="10" customFormat="1" ht="12.75">
      <c r="A40" s="124" t="s">
        <v>197</v>
      </c>
      <c r="B40" s="3"/>
      <c r="C40" s="12"/>
      <c r="D40" s="12"/>
      <c r="E40" s="12"/>
      <c r="F40" s="4"/>
      <c r="G40" s="12"/>
      <c r="H40" s="11"/>
    </row>
    <row r="41" spans="1:8" s="10" customFormat="1" ht="12.75">
      <c r="A41" s="122" t="s">
        <v>156</v>
      </c>
      <c r="B41" s="3">
        <v>4604</v>
      </c>
      <c r="C41" s="12"/>
      <c r="D41" s="12">
        <v>4894</v>
      </c>
      <c r="E41" s="12"/>
      <c r="F41" s="4"/>
      <c r="G41" s="12"/>
      <c r="H41" s="11"/>
    </row>
    <row r="42" spans="1:8" s="10" customFormat="1" ht="12.75">
      <c r="A42" s="122" t="s">
        <v>45</v>
      </c>
      <c r="B42" s="64">
        <v>1163</v>
      </c>
      <c r="C42" s="12"/>
      <c r="D42" s="64">
        <v>1092</v>
      </c>
      <c r="E42" s="12"/>
      <c r="F42" s="4"/>
      <c r="G42" s="12"/>
      <c r="H42" s="11"/>
    </row>
    <row r="43" spans="1:8" s="10" customFormat="1" ht="12.75">
      <c r="A43" s="85"/>
      <c r="B43" s="118">
        <f>+B41+B42</f>
        <v>5767</v>
      </c>
      <c r="C43" s="12"/>
      <c r="D43" s="118">
        <f>+D41+D42</f>
        <v>5986</v>
      </c>
      <c r="E43" s="12"/>
      <c r="F43" s="4"/>
      <c r="G43" s="12"/>
      <c r="H43" s="11"/>
    </row>
    <row r="44" spans="1:8" s="10" customFormat="1" ht="12.75">
      <c r="A44" s="12"/>
      <c r="B44" s="12"/>
      <c r="C44" s="12"/>
      <c r="D44" s="12"/>
      <c r="E44" s="12"/>
      <c r="F44" s="4"/>
      <c r="G44" s="12"/>
      <c r="H44" s="11"/>
    </row>
    <row r="45" spans="1:8" s="10" customFormat="1" ht="12.75">
      <c r="A45" s="17" t="s">
        <v>40</v>
      </c>
      <c r="B45" s="12"/>
      <c r="C45" s="12"/>
      <c r="D45" s="4"/>
      <c r="E45" s="12"/>
      <c r="F45" s="4"/>
      <c r="G45" s="12"/>
      <c r="H45" s="11"/>
    </row>
    <row r="46" spans="1:8" s="10" customFormat="1" ht="12.75">
      <c r="A46" s="12" t="s">
        <v>7</v>
      </c>
      <c r="B46" s="3">
        <v>13027</v>
      </c>
      <c r="C46" s="12"/>
      <c r="D46" s="4">
        <v>13248</v>
      </c>
      <c r="E46" s="12"/>
      <c r="F46" s="4"/>
      <c r="G46" s="12"/>
      <c r="H46" s="11"/>
    </row>
    <row r="47" spans="1:8" s="10" customFormat="1" ht="12.75">
      <c r="A47" s="12" t="s">
        <v>8</v>
      </c>
      <c r="B47" s="3">
        <v>5547</v>
      </c>
      <c r="C47" s="12"/>
      <c r="D47" s="4">
        <f>4546+81</f>
        <v>4627</v>
      </c>
      <c r="E47" s="12"/>
      <c r="F47" s="4"/>
      <c r="G47" s="12"/>
      <c r="H47" s="11"/>
    </row>
    <row r="48" spans="1:8" s="10" customFormat="1" ht="12.75">
      <c r="A48" s="12" t="s">
        <v>12</v>
      </c>
      <c r="B48" s="3">
        <f>1465</f>
        <v>1465</v>
      </c>
      <c r="C48" s="12"/>
      <c r="D48" s="4">
        <v>1243</v>
      </c>
      <c r="E48" s="12"/>
      <c r="F48" s="4"/>
      <c r="G48" s="12"/>
      <c r="H48" s="11"/>
    </row>
    <row r="49" spans="1:8" s="10" customFormat="1" ht="12.75">
      <c r="A49" s="12" t="s">
        <v>75</v>
      </c>
      <c r="B49" s="32">
        <v>5</v>
      </c>
      <c r="C49" s="12"/>
      <c r="D49" s="121">
        <v>0</v>
      </c>
      <c r="E49" s="12"/>
      <c r="F49" s="4"/>
      <c r="G49" s="12"/>
      <c r="H49" s="11"/>
    </row>
    <row r="50" spans="1:8" s="10" customFormat="1" ht="12.75">
      <c r="A50" s="12"/>
      <c r="B50" s="109">
        <f>SUM(B46:B49)</f>
        <v>20044</v>
      </c>
      <c r="C50" s="12"/>
      <c r="D50" s="118">
        <f>SUM(D46:D49)</f>
        <v>19118</v>
      </c>
      <c r="E50" s="12"/>
      <c r="F50" s="4"/>
      <c r="G50" s="12"/>
      <c r="H50" s="11"/>
    </row>
    <row r="51" spans="1:8" s="10" customFormat="1" ht="12.75">
      <c r="A51" s="12"/>
      <c r="B51" s="3"/>
      <c r="C51" s="12"/>
      <c r="D51" s="12"/>
      <c r="E51" s="12"/>
      <c r="F51" s="4"/>
      <c r="G51" s="12"/>
      <c r="H51" s="11"/>
    </row>
    <row r="52" spans="1:8" s="10" customFormat="1" ht="13.5" thickBot="1">
      <c r="A52" s="17" t="s">
        <v>198</v>
      </c>
      <c r="B52" s="119">
        <f>+B43+B50</f>
        <v>25811</v>
      </c>
      <c r="C52" s="12"/>
      <c r="D52" s="119">
        <f>+D50+D43</f>
        <v>25104</v>
      </c>
      <c r="F52" s="11"/>
      <c r="H52" s="11"/>
    </row>
    <row r="53" spans="1:8" s="10" customFormat="1" ht="13.5" thickTop="1">
      <c r="A53" s="12"/>
      <c r="B53" s="3"/>
      <c r="C53" s="12"/>
      <c r="D53" s="12"/>
      <c r="F53" s="11"/>
      <c r="H53" s="11"/>
    </row>
    <row r="54" spans="1:8" s="10" customFormat="1" ht="13.5" thickBot="1">
      <c r="A54" s="17" t="s">
        <v>199</v>
      </c>
      <c r="B54" s="18">
        <f>+B52+B38</f>
        <v>85385</v>
      </c>
      <c r="C54" s="12"/>
      <c r="D54" s="18">
        <f>+D52+D38</f>
        <v>82898</v>
      </c>
      <c r="F54" s="11"/>
      <c r="H54" s="11"/>
    </row>
    <row r="55" spans="1:8" s="10" customFormat="1" ht="13.5" thickTop="1">
      <c r="A55" s="12"/>
      <c r="B55" s="12"/>
      <c r="C55" s="12"/>
      <c r="D55" s="12"/>
      <c r="F55" s="11"/>
      <c r="H55" s="11"/>
    </row>
    <row r="56" spans="1:8" s="10" customFormat="1" ht="12.75">
      <c r="A56" s="12"/>
      <c r="B56" s="12"/>
      <c r="C56" s="12"/>
      <c r="D56" s="12"/>
      <c r="F56" s="11"/>
      <c r="H56" s="11"/>
    </row>
    <row r="57" spans="1:8" s="10" customFormat="1" ht="12.75">
      <c r="A57" s="12" t="s">
        <v>314</v>
      </c>
      <c r="B57" s="122">
        <v>0.73</v>
      </c>
      <c r="C57" s="12"/>
      <c r="D57" s="122">
        <v>0.71</v>
      </c>
      <c r="F57" s="11"/>
      <c r="H57" s="11"/>
    </row>
    <row r="58" spans="1:8" s="10" customFormat="1" ht="12.75">
      <c r="A58" s="12"/>
      <c r="B58" s="122"/>
      <c r="C58" s="12"/>
      <c r="D58" s="122"/>
      <c r="F58" s="11"/>
      <c r="H58" s="11"/>
    </row>
    <row r="59" spans="1:8" s="10" customFormat="1" ht="12.75">
      <c r="A59" s="12"/>
      <c r="B59" s="12"/>
      <c r="C59" s="12"/>
      <c r="D59" s="12"/>
      <c r="F59" s="11"/>
      <c r="H59" s="11"/>
    </row>
    <row r="60" spans="1:9" ht="12.75">
      <c r="A60" s="44" t="s">
        <v>63</v>
      </c>
      <c r="B60" s="116"/>
      <c r="C60" s="85"/>
      <c r="D60" s="115"/>
      <c r="F60" s="20"/>
      <c r="H60" s="21"/>
      <c r="I60" s="22"/>
    </row>
    <row r="61" spans="1:9" ht="12.75">
      <c r="A61" s="12"/>
      <c r="B61" s="116"/>
      <c r="C61" s="85"/>
      <c r="D61" s="115"/>
      <c r="F61" s="20"/>
      <c r="H61" s="21"/>
      <c r="I61" s="22"/>
    </row>
    <row r="62" spans="1:9" ht="12.75">
      <c r="A62" s="138" t="s">
        <v>196</v>
      </c>
      <c r="B62" s="138"/>
      <c r="C62" s="138"/>
      <c r="D62" s="138"/>
      <c r="F62" s="20"/>
      <c r="H62" s="21"/>
      <c r="I62" s="22"/>
    </row>
    <row r="63" spans="1:9" ht="12.75">
      <c r="A63" s="138"/>
      <c r="B63" s="138"/>
      <c r="C63" s="138"/>
      <c r="D63" s="138"/>
      <c r="F63" s="20"/>
      <c r="H63" s="21"/>
      <c r="I63" s="22"/>
    </row>
    <row r="64" spans="1:4" ht="12.75">
      <c r="A64" s="138"/>
      <c r="B64" s="138"/>
      <c r="C64" s="138"/>
      <c r="D64" s="138"/>
    </row>
    <row r="65" spans="1:4" ht="12.75">
      <c r="A65" s="85"/>
      <c r="B65" s="85"/>
      <c r="C65" s="85"/>
      <c r="D65" s="115"/>
    </row>
    <row r="66" spans="1:4" ht="12.75">
      <c r="A66" s="85"/>
      <c r="B66" s="85"/>
      <c r="C66" s="85"/>
      <c r="D66" s="115"/>
    </row>
    <row r="67" spans="1:4" ht="12.75">
      <c r="A67" s="85"/>
      <c r="B67" s="85"/>
      <c r="C67" s="85"/>
      <c r="D67" s="115"/>
    </row>
    <row r="68" spans="1:4" ht="12.75">
      <c r="A68" s="85"/>
      <c r="B68" s="85"/>
      <c r="C68" s="85"/>
      <c r="D68" s="115"/>
    </row>
    <row r="69" spans="1:4" ht="12.75">
      <c r="A69" s="85"/>
      <c r="B69" s="85"/>
      <c r="C69" s="85"/>
      <c r="D69" s="115"/>
    </row>
    <row r="70" spans="1:4" ht="12.75">
      <c r="A70" s="85"/>
      <c r="B70" s="85"/>
      <c r="C70" s="85"/>
      <c r="D70" s="115"/>
    </row>
    <row r="71" spans="1:4" ht="12.75">
      <c r="A71" s="85"/>
      <c r="B71" s="85"/>
      <c r="C71" s="85"/>
      <c r="D71" s="115"/>
    </row>
    <row r="72" spans="1:4" ht="12.75">
      <c r="A72" s="85"/>
      <c r="B72" s="85"/>
      <c r="C72" s="85"/>
      <c r="D72" s="115"/>
    </row>
    <row r="73" spans="1:4" ht="12.75">
      <c r="A73" s="85"/>
      <c r="B73" s="85"/>
      <c r="C73" s="85"/>
      <c r="D73" s="115"/>
    </row>
    <row r="74" spans="1:4" ht="12.75">
      <c r="A74" s="85"/>
      <c r="B74" s="85"/>
      <c r="C74" s="85"/>
      <c r="D74" s="115"/>
    </row>
    <row r="75" spans="1:4" ht="12.75">
      <c r="A75" s="85"/>
      <c r="B75" s="85"/>
      <c r="C75" s="85"/>
      <c r="D75" s="115"/>
    </row>
    <row r="76" spans="1:4" ht="12.75">
      <c r="A76" s="85"/>
      <c r="B76" s="85"/>
      <c r="C76" s="85"/>
      <c r="D76" s="115"/>
    </row>
    <row r="77" spans="1:4" ht="12.75">
      <c r="A77" s="85"/>
      <c r="B77" s="85"/>
      <c r="C77" s="85"/>
      <c r="D77" s="115"/>
    </row>
    <row r="78" spans="1:4" ht="12.75">
      <c r="A78" s="85"/>
      <c r="B78" s="85"/>
      <c r="C78" s="85"/>
      <c r="D78" s="115"/>
    </row>
    <row r="79" spans="1:4" ht="12.75">
      <c r="A79" s="85"/>
      <c r="B79" s="85"/>
      <c r="C79" s="85"/>
      <c r="D79" s="115"/>
    </row>
    <row r="80" spans="1:4" ht="12.75">
      <c r="A80" s="85"/>
      <c r="B80" s="85"/>
      <c r="C80" s="85"/>
      <c r="D80" s="115"/>
    </row>
    <row r="81" spans="1:4" ht="12.75">
      <c r="A81" s="85"/>
      <c r="B81" s="85"/>
      <c r="C81" s="85"/>
      <c r="D81" s="115"/>
    </row>
    <row r="82" spans="1:4" ht="12.75">
      <c r="A82" s="85"/>
      <c r="B82" s="85"/>
      <c r="C82" s="85"/>
      <c r="D82" s="115"/>
    </row>
    <row r="83" spans="1:4" ht="12.75">
      <c r="A83" s="85"/>
      <c r="B83" s="85"/>
      <c r="C83" s="85"/>
      <c r="D83" s="115"/>
    </row>
    <row r="84" spans="1:4" ht="12.75">
      <c r="A84" s="85"/>
      <c r="B84" s="85"/>
      <c r="C84" s="85"/>
      <c r="D84" s="115"/>
    </row>
    <row r="85" spans="1:4" ht="12.75">
      <c r="A85" s="85"/>
      <c r="B85" s="85"/>
      <c r="C85" s="85"/>
      <c r="D85" s="115"/>
    </row>
    <row r="86" spans="1:4" ht="12.75">
      <c r="A86" s="85"/>
      <c r="B86" s="85"/>
      <c r="C86" s="85"/>
      <c r="D86" s="115"/>
    </row>
    <row r="87" spans="1:4" ht="12.75">
      <c r="A87" s="85"/>
      <c r="B87" s="85"/>
      <c r="C87" s="85"/>
      <c r="D87" s="115"/>
    </row>
    <row r="88" spans="1:4" ht="12.75">
      <c r="A88" s="85"/>
      <c r="B88" s="85"/>
      <c r="C88" s="85"/>
      <c r="D88" s="115"/>
    </row>
    <row r="89" spans="1:4" ht="12.75">
      <c r="A89" s="85"/>
      <c r="B89" s="85"/>
      <c r="C89" s="85"/>
      <c r="D89" s="115"/>
    </row>
    <row r="90" spans="1:4" ht="12.75">
      <c r="A90" s="85"/>
      <c r="B90" s="85"/>
      <c r="C90" s="85"/>
      <c r="D90" s="115"/>
    </row>
    <row r="91" spans="1:4" ht="12.75">
      <c r="A91" s="85"/>
      <c r="B91" s="85"/>
      <c r="C91" s="85"/>
      <c r="D91" s="115"/>
    </row>
    <row r="92" spans="1:4" ht="12.75">
      <c r="A92" s="85"/>
      <c r="B92" s="85"/>
      <c r="C92" s="85"/>
      <c r="D92" s="115"/>
    </row>
    <row r="93" spans="1:4" ht="12.75">
      <c r="A93" s="85"/>
      <c r="B93" s="85"/>
      <c r="C93" s="85"/>
      <c r="D93" s="115"/>
    </row>
    <row r="94" spans="1:4" ht="12.75">
      <c r="A94" s="85"/>
      <c r="B94" s="85"/>
      <c r="C94" s="85"/>
      <c r="D94" s="115"/>
    </row>
    <row r="95" spans="1:4" ht="12.75">
      <c r="A95" s="85"/>
      <c r="B95" s="85"/>
      <c r="C95" s="85"/>
      <c r="D95" s="115"/>
    </row>
    <row r="96" spans="1:4" ht="12.75">
      <c r="A96" s="85"/>
      <c r="B96" s="85"/>
      <c r="C96" s="85"/>
      <c r="D96" s="115"/>
    </row>
    <row r="97" spans="1:4" ht="12.75">
      <c r="A97" s="85"/>
      <c r="B97" s="85"/>
      <c r="C97" s="85"/>
      <c r="D97" s="115"/>
    </row>
    <row r="98" spans="1:4" ht="12.75">
      <c r="A98" s="85"/>
      <c r="B98" s="85"/>
      <c r="C98" s="85"/>
      <c r="D98" s="115"/>
    </row>
    <row r="99" spans="1:4" ht="12.75">
      <c r="A99" s="85"/>
      <c r="B99" s="85"/>
      <c r="C99" s="85"/>
      <c r="D99" s="115"/>
    </row>
    <row r="100" spans="1:4" ht="12.75">
      <c r="A100" s="85"/>
      <c r="B100" s="85"/>
      <c r="C100" s="85"/>
      <c r="D100" s="115"/>
    </row>
    <row r="101" spans="1:4" ht="12.75">
      <c r="A101" s="85"/>
      <c r="B101" s="85"/>
      <c r="C101" s="85"/>
      <c r="D101" s="115"/>
    </row>
    <row r="102" spans="1:4" ht="12.75">
      <c r="A102" s="85"/>
      <c r="B102" s="85"/>
      <c r="C102" s="85"/>
      <c r="D102" s="115"/>
    </row>
    <row r="103" spans="1:4" ht="12.75">
      <c r="A103" s="85"/>
      <c r="B103" s="85"/>
      <c r="C103" s="85"/>
      <c r="D103" s="115"/>
    </row>
    <row r="104" spans="1:4" ht="12.75">
      <c r="A104" s="85"/>
      <c r="B104" s="85"/>
      <c r="C104" s="85"/>
      <c r="D104" s="115"/>
    </row>
    <row r="105" spans="1:4" ht="12.75">
      <c r="A105" s="85"/>
      <c r="B105" s="85"/>
      <c r="C105" s="85"/>
      <c r="D105" s="115"/>
    </row>
    <row r="106" spans="1:4" ht="12.75">
      <c r="A106" s="85"/>
      <c r="B106" s="85"/>
      <c r="C106" s="85"/>
      <c r="D106" s="115"/>
    </row>
    <row r="107" spans="1:4" ht="12.75">
      <c r="A107" s="85"/>
      <c r="B107" s="85"/>
      <c r="C107" s="85"/>
      <c r="D107" s="115"/>
    </row>
    <row r="108" spans="1:4" ht="12.75">
      <c r="A108" s="85"/>
      <c r="B108" s="85"/>
      <c r="C108" s="85"/>
      <c r="D108" s="115"/>
    </row>
    <row r="109" spans="1:4" ht="12.75">
      <c r="A109" s="85"/>
      <c r="B109" s="85"/>
      <c r="C109" s="85"/>
      <c r="D109" s="115"/>
    </row>
    <row r="110" spans="1:4" ht="12.75">
      <c r="A110" s="85"/>
      <c r="B110" s="85"/>
      <c r="C110" s="85"/>
      <c r="D110" s="115"/>
    </row>
    <row r="111" spans="1:4" ht="12.75">
      <c r="A111" s="85"/>
      <c r="B111" s="85"/>
      <c r="C111" s="85"/>
      <c r="D111" s="115"/>
    </row>
    <row r="112" spans="1:4" ht="12.75">
      <c r="A112" s="85"/>
      <c r="B112" s="85"/>
      <c r="C112" s="85"/>
      <c r="D112" s="115"/>
    </row>
    <row r="113" spans="1:4" ht="12.75">
      <c r="A113" s="85"/>
      <c r="B113" s="85"/>
      <c r="C113" s="85"/>
      <c r="D113" s="115"/>
    </row>
    <row r="114" spans="1:4" ht="12.75">
      <c r="A114" s="85"/>
      <c r="B114" s="85"/>
      <c r="C114" s="85"/>
      <c r="D114" s="115"/>
    </row>
    <row r="115" spans="1:4" ht="12.75">
      <c r="A115" s="85"/>
      <c r="B115" s="85"/>
      <c r="C115" s="85"/>
      <c r="D115" s="115"/>
    </row>
    <row r="116" spans="1:4" ht="12.75">
      <c r="A116" s="85"/>
      <c r="B116" s="85"/>
      <c r="C116" s="85"/>
      <c r="D116" s="115"/>
    </row>
    <row r="117" spans="1:4" ht="12.75">
      <c r="A117" s="85"/>
      <c r="B117" s="85"/>
      <c r="C117" s="85"/>
      <c r="D117" s="115"/>
    </row>
    <row r="118" spans="1:4" ht="12.75">
      <c r="A118" s="85"/>
      <c r="B118" s="85"/>
      <c r="C118" s="85"/>
      <c r="D118" s="115"/>
    </row>
    <row r="119" spans="1:4" ht="12.75">
      <c r="A119" s="85"/>
      <c r="B119" s="85"/>
      <c r="C119" s="85"/>
      <c r="D119" s="115"/>
    </row>
    <row r="120" spans="1:4" ht="12.75">
      <c r="A120" s="85"/>
      <c r="B120" s="85"/>
      <c r="C120" s="85"/>
      <c r="D120" s="115"/>
    </row>
    <row r="121" spans="1:4" ht="12.75">
      <c r="A121" s="85"/>
      <c r="B121" s="85"/>
      <c r="C121" s="85"/>
      <c r="D121" s="115"/>
    </row>
    <row r="122" spans="1:4" ht="12.75">
      <c r="A122" s="85"/>
      <c r="B122" s="85"/>
      <c r="C122" s="85"/>
      <c r="D122" s="115"/>
    </row>
    <row r="123" spans="1:4" ht="12.75">
      <c r="A123" s="85"/>
      <c r="B123" s="85"/>
      <c r="C123" s="85"/>
      <c r="D123" s="115"/>
    </row>
    <row r="124" spans="1:4" ht="12.75">
      <c r="A124" s="85"/>
      <c r="B124" s="85"/>
      <c r="C124" s="85"/>
      <c r="D124" s="115"/>
    </row>
    <row r="125" spans="1:4" ht="12.75">
      <c r="A125" s="85"/>
      <c r="B125" s="85"/>
      <c r="C125" s="85"/>
      <c r="D125" s="115"/>
    </row>
    <row r="126" spans="1:4" ht="12.75">
      <c r="A126" s="85"/>
      <c r="B126" s="85"/>
      <c r="C126" s="85"/>
      <c r="D126" s="115"/>
    </row>
    <row r="127" spans="1:4" ht="12.75">
      <c r="A127" s="85"/>
      <c r="B127" s="85"/>
      <c r="C127" s="85"/>
      <c r="D127" s="115"/>
    </row>
    <row r="128" spans="1:4" ht="12.75">
      <c r="A128" s="85"/>
      <c r="B128" s="85"/>
      <c r="C128" s="85"/>
      <c r="D128" s="115"/>
    </row>
    <row r="129" spans="1:4" ht="12.75">
      <c r="A129" s="85"/>
      <c r="B129" s="85"/>
      <c r="C129" s="85"/>
      <c r="D129" s="115"/>
    </row>
    <row r="130" spans="1:4" ht="12.75">
      <c r="A130" s="85"/>
      <c r="B130" s="85"/>
      <c r="C130" s="85"/>
      <c r="D130" s="115"/>
    </row>
    <row r="131" spans="1:4" ht="12.75">
      <c r="A131" s="85"/>
      <c r="B131" s="85"/>
      <c r="C131" s="85"/>
      <c r="D131" s="115"/>
    </row>
    <row r="132" spans="1:4" ht="12.75">
      <c r="A132" s="85"/>
      <c r="B132" s="85"/>
      <c r="C132" s="85"/>
      <c r="D132" s="115"/>
    </row>
    <row r="133" spans="1:4" ht="12.75">
      <c r="A133" s="85"/>
      <c r="B133" s="85"/>
      <c r="C133" s="85"/>
      <c r="D133" s="115"/>
    </row>
    <row r="134" spans="1:4" ht="12.75">
      <c r="A134" s="85"/>
      <c r="B134" s="85"/>
      <c r="C134" s="85"/>
      <c r="D134" s="115"/>
    </row>
    <row r="135" spans="1:4" ht="12.75">
      <c r="A135" s="85"/>
      <c r="B135" s="85"/>
      <c r="C135" s="85"/>
      <c r="D135" s="115"/>
    </row>
    <row r="136" spans="1:4" ht="12.75">
      <c r="A136" s="85"/>
      <c r="B136" s="85"/>
      <c r="C136" s="85"/>
      <c r="D136" s="115"/>
    </row>
    <row r="137" spans="1:4" ht="12.75">
      <c r="A137" s="85"/>
      <c r="B137" s="85"/>
      <c r="C137" s="85"/>
      <c r="D137" s="115"/>
    </row>
    <row r="138" spans="1:4" ht="12.75">
      <c r="A138" s="85"/>
      <c r="B138" s="85"/>
      <c r="C138" s="85"/>
      <c r="D138" s="115"/>
    </row>
    <row r="139" spans="1:4" ht="12.75">
      <c r="A139" s="85"/>
      <c r="B139" s="85"/>
      <c r="C139" s="85"/>
      <c r="D139" s="115"/>
    </row>
    <row r="140" spans="1:4" ht="12.75">
      <c r="A140" s="85"/>
      <c r="B140" s="85"/>
      <c r="C140" s="85"/>
      <c r="D140" s="115"/>
    </row>
    <row r="141" spans="1:4" ht="12.75">
      <c r="A141" s="85"/>
      <c r="B141" s="85"/>
      <c r="C141" s="85"/>
      <c r="D141" s="115"/>
    </row>
    <row r="142" spans="1:4" ht="12.75">
      <c r="A142" s="85"/>
      <c r="B142" s="85"/>
      <c r="C142" s="85"/>
      <c r="D142" s="115"/>
    </row>
    <row r="143" spans="1:4" ht="12.75">
      <c r="A143" s="85"/>
      <c r="B143" s="85"/>
      <c r="C143" s="85"/>
      <c r="D143" s="115"/>
    </row>
    <row r="144" spans="1:4" ht="12.75">
      <c r="A144" s="85"/>
      <c r="B144" s="85"/>
      <c r="C144" s="85"/>
      <c r="D144" s="115"/>
    </row>
    <row r="145" spans="1:4" ht="12.75">
      <c r="A145" s="85"/>
      <c r="B145" s="85"/>
      <c r="C145" s="85"/>
      <c r="D145" s="115"/>
    </row>
    <row r="146" spans="1:4" ht="12.75">
      <c r="A146" s="85"/>
      <c r="B146" s="85"/>
      <c r="C146" s="85"/>
      <c r="D146" s="115"/>
    </row>
    <row r="147" spans="1:4" ht="12.75">
      <c r="A147" s="85"/>
      <c r="B147" s="85"/>
      <c r="C147" s="85"/>
      <c r="D147" s="115"/>
    </row>
    <row r="148" spans="1:4" ht="12.75">
      <c r="A148" s="85"/>
      <c r="B148" s="85"/>
      <c r="C148" s="85"/>
      <c r="D148" s="115"/>
    </row>
    <row r="149" spans="1:4" ht="12.75">
      <c r="A149" s="85"/>
      <c r="B149" s="85"/>
      <c r="C149" s="85"/>
      <c r="D149" s="115"/>
    </row>
    <row r="150" spans="1:4" ht="12.75">
      <c r="A150" s="85"/>
      <c r="B150" s="85"/>
      <c r="C150" s="85"/>
      <c r="D150" s="115"/>
    </row>
    <row r="151" spans="1:4" ht="12.75">
      <c r="A151" s="85"/>
      <c r="B151" s="85"/>
      <c r="C151" s="85"/>
      <c r="D151" s="115"/>
    </row>
    <row r="152" spans="1:4" ht="12.75">
      <c r="A152" s="85"/>
      <c r="B152" s="85"/>
      <c r="C152" s="85"/>
      <c r="D152" s="115"/>
    </row>
    <row r="153" spans="1:4" ht="12.75">
      <c r="A153" s="85"/>
      <c r="B153" s="85"/>
      <c r="C153" s="85"/>
      <c r="D153" s="115"/>
    </row>
    <row r="154" spans="1:4" ht="12.75">
      <c r="A154" s="85"/>
      <c r="B154" s="85"/>
      <c r="C154" s="85"/>
      <c r="D154" s="115"/>
    </row>
    <row r="155" spans="1:4" ht="12.75">
      <c r="A155" s="85"/>
      <c r="B155" s="85"/>
      <c r="C155" s="85"/>
      <c r="D155" s="115"/>
    </row>
    <row r="156" spans="1:4" ht="12.75">
      <c r="A156" s="85"/>
      <c r="B156" s="85"/>
      <c r="C156" s="85"/>
      <c r="D156" s="115"/>
    </row>
    <row r="157" spans="1:4" ht="12.75">
      <c r="A157" s="85"/>
      <c r="B157" s="85"/>
      <c r="C157" s="85"/>
      <c r="D157" s="115"/>
    </row>
    <row r="158" spans="1:4" ht="12.75">
      <c r="A158" s="85"/>
      <c r="B158" s="85"/>
      <c r="C158" s="85"/>
      <c r="D158" s="115"/>
    </row>
    <row r="159" spans="1:4" ht="12.75">
      <c r="A159" s="85"/>
      <c r="B159" s="85"/>
      <c r="C159" s="85"/>
      <c r="D159" s="115"/>
    </row>
    <row r="160" spans="1:4" ht="12.75">
      <c r="A160" s="85"/>
      <c r="B160" s="85"/>
      <c r="C160" s="85"/>
      <c r="D160" s="115"/>
    </row>
    <row r="161" spans="1:4" ht="12.75">
      <c r="A161" s="85"/>
      <c r="B161" s="85"/>
      <c r="C161" s="85"/>
      <c r="D161" s="115"/>
    </row>
    <row r="162" spans="1:4" ht="12.75">
      <c r="A162" s="85"/>
      <c r="B162" s="85"/>
      <c r="C162" s="85"/>
      <c r="D162" s="115"/>
    </row>
    <row r="163" spans="1:4" ht="12.75">
      <c r="A163" s="85"/>
      <c r="B163" s="85"/>
      <c r="C163" s="85"/>
      <c r="D163" s="115"/>
    </row>
    <row r="164" spans="1:4" ht="12.75">
      <c r="A164" s="85"/>
      <c r="B164" s="85"/>
      <c r="C164" s="85"/>
      <c r="D164" s="115"/>
    </row>
    <row r="165" spans="1:4" ht="12.75">
      <c r="A165" s="85"/>
      <c r="B165" s="85"/>
      <c r="C165" s="85"/>
      <c r="D165" s="115"/>
    </row>
    <row r="166" spans="1:4" ht="12.75">
      <c r="A166" s="85"/>
      <c r="B166" s="85"/>
      <c r="C166" s="85"/>
      <c r="D166" s="115"/>
    </row>
    <row r="167" spans="1:4" ht="12.75">
      <c r="A167" s="85"/>
      <c r="B167" s="85"/>
      <c r="C167" s="85"/>
      <c r="D167" s="115"/>
    </row>
    <row r="168" spans="1:4" ht="12.75">
      <c r="A168" s="85"/>
      <c r="B168" s="85"/>
      <c r="C168" s="85"/>
      <c r="D168" s="115"/>
    </row>
    <row r="169" spans="1:4" ht="12.75">
      <c r="A169" s="85"/>
      <c r="B169" s="85"/>
      <c r="C169" s="85"/>
      <c r="D169" s="115"/>
    </row>
    <row r="170" spans="1:4" ht="12.75">
      <c r="A170" s="85"/>
      <c r="B170" s="85"/>
      <c r="C170" s="85"/>
      <c r="D170" s="115"/>
    </row>
    <row r="171" spans="1:4" ht="12.75">
      <c r="A171" s="85"/>
      <c r="B171" s="85"/>
      <c r="C171" s="85"/>
      <c r="D171" s="115"/>
    </row>
    <row r="172" spans="1:4" ht="12.75">
      <c r="A172" s="85"/>
      <c r="B172" s="85"/>
      <c r="C172" s="85"/>
      <c r="D172" s="115"/>
    </row>
    <row r="173" spans="1:4" ht="12.75">
      <c r="A173" s="85"/>
      <c r="B173" s="85"/>
      <c r="C173" s="85"/>
      <c r="D173" s="115"/>
    </row>
    <row r="174" spans="1:4" ht="12.75">
      <c r="A174" s="85"/>
      <c r="B174" s="85"/>
      <c r="C174" s="85"/>
      <c r="D174" s="115"/>
    </row>
    <row r="175" spans="1:4" ht="12.75">
      <c r="A175" s="85"/>
      <c r="B175" s="85"/>
      <c r="C175" s="85"/>
      <c r="D175" s="115"/>
    </row>
    <row r="176" spans="1:4" ht="12.75">
      <c r="A176" s="85"/>
      <c r="B176" s="85"/>
      <c r="C176" s="85"/>
      <c r="D176" s="115"/>
    </row>
    <row r="177" spans="1:4" ht="12.75">
      <c r="A177" s="85"/>
      <c r="B177" s="85"/>
      <c r="C177" s="85"/>
      <c r="D177" s="115"/>
    </row>
    <row r="178" spans="1:4" ht="12.75">
      <c r="A178" s="85"/>
      <c r="B178" s="85"/>
      <c r="C178" s="85"/>
      <c r="D178" s="115"/>
    </row>
    <row r="179" spans="1:4" ht="12.75">
      <c r="A179" s="85"/>
      <c r="B179" s="85"/>
      <c r="C179" s="85"/>
      <c r="D179" s="115"/>
    </row>
    <row r="180" spans="1:4" ht="12.75">
      <c r="A180" s="85"/>
      <c r="B180" s="85"/>
      <c r="C180" s="85"/>
      <c r="D180" s="115"/>
    </row>
    <row r="181" spans="1:4" ht="12.75">
      <c r="A181" s="85"/>
      <c r="B181" s="85"/>
      <c r="C181" s="85"/>
      <c r="D181" s="115"/>
    </row>
    <row r="182" spans="1:4" ht="12.75">
      <c r="A182" s="85"/>
      <c r="B182" s="85"/>
      <c r="C182" s="85"/>
      <c r="D182" s="115"/>
    </row>
    <row r="183" spans="1:4" ht="12.75">
      <c r="A183" s="85"/>
      <c r="B183" s="85"/>
      <c r="C183" s="85"/>
      <c r="D183" s="115"/>
    </row>
    <row r="184" spans="1:4" ht="12.75">
      <c r="A184" s="85"/>
      <c r="B184" s="85"/>
      <c r="C184" s="85"/>
      <c r="D184" s="115"/>
    </row>
    <row r="185" spans="1:4" ht="12.75">
      <c r="A185" s="85"/>
      <c r="B185" s="85"/>
      <c r="C185" s="85"/>
      <c r="D185" s="115"/>
    </row>
    <row r="186" spans="1:4" ht="12.75">
      <c r="A186" s="85"/>
      <c r="B186" s="85"/>
      <c r="C186" s="85"/>
      <c r="D186" s="115"/>
    </row>
    <row r="187" spans="1:4" ht="12.75">
      <c r="A187" s="85"/>
      <c r="B187" s="85"/>
      <c r="C187" s="85"/>
      <c r="D187" s="115"/>
    </row>
    <row r="188" spans="1:4" ht="12.75">
      <c r="A188" s="85"/>
      <c r="B188" s="85"/>
      <c r="C188" s="85"/>
      <c r="D188" s="115"/>
    </row>
    <row r="189" spans="1:4" ht="12.75">
      <c r="A189" s="85"/>
      <c r="B189" s="85"/>
      <c r="C189" s="85"/>
      <c r="D189" s="115"/>
    </row>
    <row r="190" spans="1:4" ht="12.75">
      <c r="A190" s="85"/>
      <c r="B190" s="85"/>
      <c r="C190" s="85"/>
      <c r="D190" s="115"/>
    </row>
    <row r="191" spans="1:4" ht="12.75">
      <c r="A191" s="85"/>
      <c r="B191" s="85"/>
      <c r="C191" s="85"/>
      <c r="D191" s="115"/>
    </row>
    <row r="192" spans="1:4" ht="12.75">
      <c r="A192" s="85"/>
      <c r="B192" s="85"/>
      <c r="C192" s="85"/>
      <c r="D192" s="115"/>
    </row>
    <row r="193" spans="1:4" ht="12.75">
      <c r="A193" s="85"/>
      <c r="B193" s="85"/>
      <c r="C193" s="85"/>
      <c r="D193" s="115"/>
    </row>
    <row r="194" spans="1:4" ht="12.75">
      <c r="A194" s="85"/>
      <c r="B194" s="85"/>
      <c r="C194" s="85"/>
      <c r="D194" s="115"/>
    </row>
    <row r="195" spans="1:4" ht="12.75">
      <c r="A195" s="85"/>
      <c r="B195" s="85"/>
      <c r="C195" s="85"/>
      <c r="D195" s="115"/>
    </row>
    <row r="196" spans="1:4" ht="12.75">
      <c r="A196" s="85"/>
      <c r="B196" s="85"/>
      <c r="C196" s="85"/>
      <c r="D196" s="115"/>
    </row>
    <row r="197" spans="1:4" ht="12.75">
      <c r="A197" s="85"/>
      <c r="B197" s="85"/>
      <c r="C197" s="85"/>
      <c r="D197" s="115"/>
    </row>
    <row r="198" spans="1:4" ht="12.75">
      <c r="A198" s="85"/>
      <c r="B198" s="85"/>
      <c r="C198" s="85"/>
      <c r="D198" s="115"/>
    </row>
    <row r="199" spans="1:4" ht="12.75">
      <c r="A199" s="85"/>
      <c r="B199" s="85"/>
      <c r="C199" s="85"/>
      <c r="D199" s="115"/>
    </row>
    <row r="200" spans="1:4" ht="12.75">
      <c r="A200" s="85"/>
      <c r="B200" s="85"/>
      <c r="C200" s="85"/>
      <c r="D200" s="115"/>
    </row>
    <row r="201" spans="1:4" ht="12.75">
      <c r="A201" s="85"/>
      <c r="B201" s="85"/>
      <c r="C201" s="85"/>
      <c r="D201" s="115"/>
    </row>
    <row r="202" spans="1:4" ht="12.75">
      <c r="A202" s="85"/>
      <c r="B202" s="85"/>
      <c r="C202" s="85"/>
      <c r="D202" s="115"/>
    </row>
    <row r="203" spans="1:4" ht="12.75">
      <c r="A203" s="85"/>
      <c r="B203" s="85"/>
      <c r="C203" s="85"/>
      <c r="D203" s="115"/>
    </row>
    <row r="204" spans="1:4" ht="12.75">
      <c r="A204" s="85"/>
      <c r="B204" s="85"/>
      <c r="C204" s="85"/>
      <c r="D204" s="115"/>
    </row>
    <row r="205" spans="1:4" ht="12.75">
      <c r="A205" s="85"/>
      <c r="B205" s="85"/>
      <c r="C205" s="85"/>
      <c r="D205" s="115"/>
    </row>
    <row r="206" spans="1:4" ht="12.75">
      <c r="A206" s="85"/>
      <c r="B206" s="85"/>
      <c r="C206" s="85"/>
      <c r="D206" s="115"/>
    </row>
    <row r="207" spans="1:4" ht="12.75">
      <c r="A207" s="85"/>
      <c r="B207" s="85"/>
      <c r="C207" s="85"/>
      <c r="D207" s="115"/>
    </row>
    <row r="208" spans="1:4" ht="12.75">
      <c r="A208" s="85"/>
      <c r="B208" s="85"/>
      <c r="C208" s="85"/>
      <c r="D208" s="115"/>
    </row>
    <row r="209" spans="1:4" ht="12.75">
      <c r="A209" s="85"/>
      <c r="B209" s="85"/>
      <c r="C209" s="85"/>
      <c r="D209" s="115"/>
    </row>
    <row r="210" spans="1:4" ht="12.75">
      <c r="A210" s="85"/>
      <c r="B210" s="85"/>
      <c r="C210" s="85"/>
      <c r="D210" s="115"/>
    </row>
    <row r="211" spans="1:4" ht="12.75">
      <c r="A211" s="85"/>
      <c r="B211" s="85"/>
      <c r="C211" s="85"/>
      <c r="D211" s="115"/>
    </row>
    <row r="212" spans="1:4" ht="12.75">
      <c r="A212" s="85"/>
      <c r="B212" s="85"/>
      <c r="C212" s="85"/>
      <c r="D212" s="115"/>
    </row>
    <row r="213" spans="1:4" ht="12.75">
      <c r="A213" s="85"/>
      <c r="B213" s="85"/>
      <c r="C213" s="85"/>
      <c r="D213" s="115"/>
    </row>
    <row r="214" spans="1:4" ht="12.75">
      <c r="A214" s="85"/>
      <c r="B214" s="85"/>
      <c r="C214" s="85"/>
      <c r="D214" s="115"/>
    </row>
    <row r="215" spans="1:4" ht="12.75">
      <c r="A215" s="85"/>
      <c r="B215" s="85"/>
      <c r="C215" s="85"/>
      <c r="D215" s="115"/>
    </row>
    <row r="216" spans="1:4" ht="12.75">
      <c r="A216" s="85"/>
      <c r="B216" s="85"/>
      <c r="C216" s="85"/>
      <c r="D216" s="115"/>
    </row>
    <row r="217" spans="1:4" ht="12.75">
      <c r="A217" s="85"/>
      <c r="B217" s="85"/>
      <c r="C217" s="85"/>
      <c r="D217" s="115"/>
    </row>
    <row r="218" spans="1:4" ht="12.75">
      <c r="A218" s="85"/>
      <c r="B218" s="85"/>
      <c r="C218" s="85"/>
      <c r="D218" s="115"/>
    </row>
    <row r="219" spans="1:4" ht="12.75">
      <c r="A219" s="85"/>
      <c r="B219" s="85"/>
      <c r="C219" s="85"/>
      <c r="D219" s="115"/>
    </row>
    <row r="220" spans="1:4" ht="12.75">
      <c r="A220" s="85"/>
      <c r="B220" s="85"/>
      <c r="C220" s="85"/>
      <c r="D220" s="115"/>
    </row>
    <row r="221" spans="1:4" ht="12.75">
      <c r="A221" s="85"/>
      <c r="B221" s="85"/>
      <c r="C221" s="85"/>
      <c r="D221" s="115"/>
    </row>
    <row r="222" spans="1:4" ht="12.75">
      <c r="A222" s="85"/>
      <c r="B222" s="85"/>
      <c r="C222" s="85"/>
      <c r="D222" s="115"/>
    </row>
    <row r="223" spans="1:4" ht="12.75">
      <c r="A223" s="85"/>
      <c r="B223" s="85"/>
      <c r="C223" s="85"/>
      <c r="D223" s="115"/>
    </row>
    <row r="224" spans="1:4" ht="12.75">
      <c r="A224" s="85"/>
      <c r="B224" s="85"/>
      <c r="C224" s="85"/>
      <c r="D224" s="115"/>
    </row>
    <row r="225" spans="1:4" ht="12.75">
      <c r="A225" s="85"/>
      <c r="B225" s="85"/>
      <c r="C225" s="85"/>
      <c r="D225" s="115"/>
    </row>
    <row r="226" spans="1:4" ht="12.75">
      <c r="A226" s="85"/>
      <c r="B226" s="85"/>
      <c r="C226" s="85"/>
      <c r="D226" s="115"/>
    </row>
    <row r="227" spans="1:4" ht="12.75">
      <c r="A227" s="85"/>
      <c r="B227" s="85"/>
      <c r="C227" s="85"/>
      <c r="D227" s="115"/>
    </row>
    <row r="228" spans="1:4" ht="12.75">
      <c r="A228" s="85"/>
      <c r="B228" s="85"/>
      <c r="C228" s="85"/>
      <c r="D228" s="115"/>
    </row>
    <row r="229" spans="1:4" ht="12.75">
      <c r="A229" s="85"/>
      <c r="B229" s="85"/>
      <c r="C229" s="85"/>
      <c r="D229" s="115"/>
    </row>
    <row r="230" spans="1:4" ht="12.75">
      <c r="A230" s="85"/>
      <c r="B230" s="85"/>
      <c r="C230" s="85"/>
      <c r="D230" s="115"/>
    </row>
    <row r="231" spans="1:4" ht="12.75">
      <c r="A231" s="85"/>
      <c r="B231" s="85"/>
      <c r="C231" s="85"/>
      <c r="D231" s="115"/>
    </row>
    <row r="232" spans="1:4" ht="12.75">
      <c r="A232" s="85"/>
      <c r="B232" s="85"/>
      <c r="C232" s="85"/>
      <c r="D232" s="115"/>
    </row>
    <row r="233" spans="1:4" ht="12.75">
      <c r="A233" s="85"/>
      <c r="B233" s="85"/>
      <c r="C233" s="85"/>
      <c r="D233" s="115"/>
    </row>
    <row r="234" spans="1:4" ht="12.75">
      <c r="A234" s="85"/>
      <c r="B234" s="85"/>
      <c r="C234" s="85"/>
      <c r="D234" s="115"/>
    </row>
    <row r="235" spans="1:4" ht="12.75">
      <c r="A235" s="85"/>
      <c r="B235" s="85"/>
      <c r="C235" s="85"/>
      <c r="D235" s="115"/>
    </row>
    <row r="236" spans="1:4" ht="12.75">
      <c r="A236" s="85"/>
      <c r="B236" s="85"/>
      <c r="C236" s="85"/>
      <c r="D236" s="115"/>
    </row>
    <row r="237" spans="1:4" ht="12.75">
      <c r="A237" s="85"/>
      <c r="B237" s="85"/>
      <c r="C237" s="85"/>
      <c r="D237" s="115"/>
    </row>
    <row r="238" spans="1:4" ht="12.75">
      <c r="A238" s="85"/>
      <c r="B238" s="85"/>
      <c r="C238" s="85"/>
      <c r="D238" s="115"/>
    </row>
    <row r="239" spans="1:4" ht="12.75">
      <c r="A239" s="85"/>
      <c r="B239" s="85"/>
      <c r="C239" s="85"/>
      <c r="D239" s="115"/>
    </row>
    <row r="240" spans="1:4" ht="12.75">
      <c r="A240" s="85"/>
      <c r="B240" s="85"/>
      <c r="C240" s="85"/>
      <c r="D240" s="115"/>
    </row>
    <row r="241" spans="1:4" ht="12.75">
      <c r="A241" s="85"/>
      <c r="B241" s="85"/>
      <c r="C241" s="85"/>
      <c r="D241" s="115"/>
    </row>
    <row r="242" spans="1:4" ht="12.75">
      <c r="A242" s="85"/>
      <c r="B242" s="85"/>
      <c r="C242" s="85"/>
      <c r="D242" s="115"/>
    </row>
    <row r="243" spans="1:4" ht="12.75">
      <c r="A243" s="85"/>
      <c r="B243" s="85"/>
      <c r="C243" s="85"/>
      <c r="D243" s="115"/>
    </row>
    <row r="244" spans="1:4" ht="12.75">
      <c r="A244" s="85"/>
      <c r="B244" s="85"/>
      <c r="C244" s="85"/>
      <c r="D244" s="115"/>
    </row>
    <row r="245" spans="1:4" ht="12.75">
      <c r="A245" s="85"/>
      <c r="B245" s="85"/>
      <c r="C245" s="85"/>
      <c r="D245" s="115"/>
    </row>
    <row r="246" spans="1:4" ht="12.75">
      <c r="A246" s="85"/>
      <c r="B246" s="85"/>
      <c r="C246" s="85"/>
      <c r="D246" s="115"/>
    </row>
    <row r="247" spans="1:4" ht="12.75">
      <c r="A247" s="85"/>
      <c r="B247" s="85"/>
      <c r="C247" s="85"/>
      <c r="D247" s="115"/>
    </row>
    <row r="248" spans="1:4" ht="12.75">
      <c r="A248" s="85"/>
      <c r="B248" s="85"/>
      <c r="C248" s="85"/>
      <c r="D248" s="115"/>
    </row>
    <row r="249" spans="1:4" ht="12.75">
      <c r="A249" s="85"/>
      <c r="B249" s="85"/>
      <c r="C249" s="85"/>
      <c r="D249" s="115"/>
    </row>
    <row r="250" spans="1:4" ht="12.75">
      <c r="A250" s="85"/>
      <c r="B250" s="85"/>
      <c r="C250" s="85"/>
      <c r="D250" s="115"/>
    </row>
    <row r="251" spans="1:4" ht="12.75">
      <c r="A251" s="85"/>
      <c r="B251" s="85"/>
      <c r="C251" s="85"/>
      <c r="D251" s="115"/>
    </row>
    <row r="252" spans="1:4" ht="12.75">
      <c r="A252" s="85"/>
      <c r="B252" s="85"/>
      <c r="C252" s="85"/>
      <c r="D252" s="115"/>
    </row>
    <row r="253" spans="1:4" ht="12.75">
      <c r="A253" s="85"/>
      <c r="B253" s="85"/>
      <c r="C253" s="85"/>
      <c r="D253" s="115"/>
    </row>
    <row r="254" spans="1:4" ht="12.75">
      <c r="A254" s="85"/>
      <c r="B254" s="85"/>
      <c r="C254" s="85"/>
      <c r="D254" s="115"/>
    </row>
    <row r="255" spans="1:4" ht="12.75">
      <c r="A255" s="85"/>
      <c r="B255" s="85"/>
      <c r="C255" s="85"/>
      <c r="D255" s="115"/>
    </row>
    <row r="256" spans="1:4" ht="12.75">
      <c r="A256" s="85"/>
      <c r="B256" s="85"/>
      <c r="C256" s="85"/>
      <c r="D256" s="115"/>
    </row>
    <row r="257" spans="1:4" ht="12.75">
      <c r="A257" s="85"/>
      <c r="B257" s="85"/>
      <c r="C257" s="85"/>
      <c r="D257" s="115"/>
    </row>
    <row r="258" spans="1:4" ht="12.75">
      <c r="A258" s="85"/>
      <c r="B258" s="85"/>
      <c r="C258" s="85"/>
      <c r="D258" s="115"/>
    </row>
    <row r="259" spans="1:4" ht="12.75">
      <c r="A259" s="85"/>
      <c r="B259" s="85"/>
      <c r="C259" s="85"/>
      <c r="D259" s="115"/>
    </row>
    <row r="260" spans="1:4" ht="12.75">
      <c r="A260" s="85"/>
      <c r="B260" s="85"/>
      <c r="C260" s="85"/>
      <c r="D260" s="115"/>
    </row>
    <row r="261" spans="1:4" ht="12.75">
      <c r="A261" s="85"/>
      <c r="B261" s="85"/>
      <c r="C261" s="85"/>
      <c r="D261" s="115"/>
    </row>
    <row r="262" spans="1:4" ht="12.75">
      <c r="A262" s="85"/>
      <c r="B262" s="85"/>
      <c r="C262" s="85"/>
      <c r="D262" s="115"/>
    </row>
    <row r="263" spans="1:4" ht="12.75">
      <c r="A263" s="85"/>
      <c r="B263" s="85"/>
      <c r="C263" s="85"/>
      <c r="D263" s="115"/>
    </row>
    <row r="264" spans="1:4" ht="12.75">
      <c r="A264" s="85"/>
      <c r="B264" s="85"/>
      <c r="C264" s="85"/>
      <c r="D264" s="115"/>
    </row>
    <row r="265" spans="1:4" ht="12.75">
      <c r="A265" s="85"/>
      <c r="B265" s="85"/>
      <c r="C265" s="85"/>
      <c r="D265" s="115"/>
    </row>
    <row r="266" spans="1:4" ht="12.75">
      <c r="A266" s="85"/>
      <c r="B266" s="85"/>
      <c r="C266" s="85"/>
      <c r="D266" s="115"/>
    </row>
    <row r="267" spans="1:4" ht="12.75">
      <c r="A267" s="85"/>
      <c r="B267" s="85"/>
      <c r="C267" s="85"/>
      <c r="D267" s="115"/>
    </row>
    <row r="268" spans="1:4" ht="12.75">
      <c r="A268" s="85"/>
      <c r="B268" s="85"/>
      <c r="C268" s="85"/>
      <c r="D268" s="115"/>
    </row>
    <row r="269" spans="1:4" ht="12.75">
      <c r="A269" s="85"/>
      <c r="B269" s="85"/>
      <c r="C269" s="85"/>
      <c r="D269" s="115"/>
    </row>
    <row r="270" spans="1:4" ht="12.75">
      <c r="A270" s="85"/>
      <c r="B270" s="85"/>
      <c r="C270" s="85"/>
      <c r="D270" s="115"/>
    </row>
    <row r="271" spans="1:4" ht="12.75">
      <c r="A271" s="85"/>
      <c r="B271" s="85"/>
      <c r="C271" s="85"/>
      <c r="D271" s="115"/>
    </row>
    <row r="272" spans="1:4" ht="12.75">
      <c r="A272" s="85"/>
      <c r="B272" s="85"/>
      <c r="C272" s="85"/>
      <c r="D272" s="115"/>
    </row>
    <row r="273" spans="1:4" ht="12.75">
      <c r="A273" s="85"/>
      <c r="B273" s="85"/>
      <c r="C273" s="85"/>
      <c r="D273" s="115"/>
    </row>
    <row r="274" spans="1:4" ht="12.75">
      <c r="A274" s="85"/>
      <c r="B274" s="85"/>
      <c r="C274" s="85"/>
      <c r="D274" s="115"/>
    </row>
    <row r="275" spans="1:4" ht="12.75">
      <c r="A275" s="85"/>
      <c r="B275" s="85"/>
      <c r="C275" s="85"/>
      <c r="D275" s="115"/>
    </row>
    <row r="276" spans="1:4" ht="12.75">
      <c r="A276" s="85"/>
      <c r="B276" s="85"/>
      <c r="C276" s="85"/>
      <c r="D276" s="115"/>
    </row>
    <row r="277" spans="1:4" ht="12.75">
      <c r="A277" s="85"/>
      <c r="B277" s="85"/>
      <c r="C277" s="85"/>
      <c r="D277" s="115"/>
    </row>
    <row r="278" spans="1:4" ht="12.75">
      <c r="A278" s="85"/>
      <c r="B278" s="85"/>
      <c r="C278" s="85"/>
      <c r="D278" s="115"/>
    </row>
    <row r="279" spans="1:4" ht="12.75">
      <c r="A279" s="85"/>
      <c r="B279" s="85"/>
      <c r="C279" s="85"/>
      <c r="D279" s="115"/>
    </row>
    <row r="280" spans="1:4" ht="12.75">
      <c r="A280" s="85"/>
      <c r="B280" s="85"/>
      <c r="C280" s="85"/>
      <c r="D280" s="115"/>
    </row>
    <row r="281" spans="1:4" ht="12.75">
      <c r="A281" s="85"/>
      <c r="B281" s="85"/>
      <c r="C281" s="85"/>
      <c r="D281" s="115"/>
    </row>
    <row r="282" spans="1:4" ht="12.75">
      <c r="A282" s="85"/>
      <c r="B282" s="85"/>
      <c r="C282" s="85"/>
      <c r="D282" s="115"/>
    </row>
    <row r="283" spans="1:4" ht="12.75">
      <c r="A283" s="85"/>
      <c r="B283" s="85"/>
      <c r="C283" s="85"/>
      <c r="D283" s="115"/>
    </row>
    <row r="284" spans="1:4" ht="12.75">
      <c r="A284" s="85"/>
      <c r="B284" s="85"/>
      <c r="C284" s="85"/>
      <c r="D284" s="115"/>
    </row>
    <row r="285" spans="1:4" ht="12.75">
      <c r="A285" s="85"/>
      <c r="B285" s="85"/>
      <c r="C285" s="85"/>
      <c r="D285" s="115"/>
    </row>
    <row r="286" spans="1:4" ht="12.75">
      <c r="A286" s="85"/>
      <c r="B286" s="85"/>
      <c r="C286" s="85"/>
      <c r="D286" s="115"/>
    </row>
    <row r="287" spans="1:4" ht="12.75">
      <c r="A287" s="85"/>
      <c r="B287" s="85"/>
      <c r="C287" s="85"/>
      <c r="D287" s="115"/>
    </row>
    <row r="288" spans="1:4" ht="12.75">
      <c r="A288" s="85"/>
      <c r="B288" s="85"/>
      <c r="C288" s="85"/>
      <c r="D288" s="115"/>
    </row>
    <row r="289" spans="1:4" ht="12.75">
      <c r="A289" s="85"/>
      <c r="B289" s="85"/>
      <c r="C289" s="85"/>
      <c r="D289" s="115"/>
    </row>
    <row r="290" spans="1:4" ht="12.75">
      <c r="A290" s="85"/>
      <c r="B290" s="85"/>
      <c r="C290" s="85"/>
      <c r="D290" s="115"/>
    </row>
    <row r="291" spans="1:4" ht="12.75">
      <c r="A291" s="85"/>
      <c r="B291" s="85"/>
      <c r="C291" s="85"/>
      <c r="D291" s="115"/>
    </row>
    <row r="292" spans="1:4" ht="12.75">
      <c r="A292" s="85"/>
      <c r="B292" s="85"/>
      <c r="C292" s="85"/>
      <c r="D292" s="115"/>
    </row>
    <row r="293" spans="1:4" ht="12.75">
      <c r="A293" s="85"/>
      <c r="B293" s="85"/>
      <c r="C293" s="85"/>
      <c r="D293" s="115"/>
    </row>
    <row r="294" spans="1:4" ht="12.75">
      <c r="A294" s="85"/>
      <c r="B294" s="85"/>
      <c r="C294" s="85"/>
      <c r="D294" s="115"/>
    </row>
    <row r="295" spans="1:4" ht="12.75">
      <c r="A295" s="85"/>
      <c r="B295" s="85"/>
      <c r="C295" s="85"/>
      <c r="D295" s="115"/>
    </row>
    <row r="296" spans="1:4" ht="12.75">
      <c r="A296" s="85"/>
      <c r="B296" s="85"/>
      <c r="C296" s="85"/>
      <c r="D296" s="115"/>
    </row>
    <row r="297" spans="1:4" ht="12.75">
      <c r="A297" s="85"/>
      <c r="B297" s="85"/>
      <c r="C297" s="85"/>
      <c r="D297" s="115"/>
    </row>
    <row r="298" spans="1:4" ht="12.75">
      <c r="A298" s="85"/>
      <c r="B298" s="85"/>
      <c r="C298" s="85"/>
      <c r="D298" s="115"/>
    </row>
    <row r="299" spans="1:4" ht="12.75">
      <c r="A299" s="85"/>
      <c r="B299" s="85"/>
      <c r="C299" s="85"/>
      <c r="D299" s="115"/>
    </row>
    <row r="300" spans="1:4" ht="12.75">
      <c r="A300" s="85"/>
      <c r="B300" s="85"/>
      <c r="C300" s="85"/>
      <c r="D300" s="115"/>
    </row>
    <row r="301" spans="1:4" ht="12.75">
      <c r="A301" s="85"/>
      <c r="B301" s="85"/>
      <c r="C301" s="85"/>
      <c r="D301" s="115"/>
    </row>
    <row r="302" spans="1:4" ht="12.75">
      <c r="A302" s="85"/>
      <c r="B302" s="85"/>
      <c r="C302" s="85"/>
      <c r="D302" s="115"/>
    </row>
    <row r="303" spans="1:4" ht="12.75">
      <c r="A303" s="85"/>
      <c r="B303" s="85"/>
      <c r="C303" s="85"/>
      <c r="D303" s="115"/>
    </row>
    <row r="304" spans="1:4" ht="12.75">
      <c r="A304" s="85"/>
      <c r="B304" s="85"/>
      <c r="C304" s="85"/>
      <c r="D304" s="115"/>
    </row>
    <row r="305" spans="1:4" ht="12.75">
      <c r="A305" s="85"/>
      <c r="B305" s="85"/>
      <c r="C305" s="85"/>
      <c r="D305" s="115"/>
    </row>
    <row r="306" spans="1:4" ht="12.75">
      <c r="A306" s="85"/>
      <c r="B306" s="85"/>
      <c r="C306" s="85"/>
      <c r="D306" s="115"/>
    </row>
    <row r="307" spans="1:4" ht="12.75">
      <c r="A307" s="85"/>
      <c r="B307" s="85"/>
      <c r="C307" s="85"/>
      <c r="D307" s="115"/>
    </row>
    <row r="308" spans="1:4" ht="12.75">
      <c r="A308" s="85"/>
      <c r="B308" s="85"/>
      <c r="C308" s="85"/>
      <c r="D308" s="115"/>
    </row>
    <row r="309" spans="1:4" ht="12.75">
      <c r="A309" s="85"/>
      <c r="B309" s="85"/>
      <c r="C309" s="85"/>
      <c r="D309" s="115"/>
    </row>
    <row r="310" spans="1:4" ht="12.75">
      <c r="A310" s="85"/>
      <c r="B310" s="85"/>
      <c r="C310" s="85"/>
      <c r="D310" s="115"/>
    </row>
    <row r="311" spans="1:4" ht="12.75">
      <c r="A311" s="85"/>
      <c r="B311" s="85"/>
      <c r="C311" s="85"/>
      <c r="D311" s="115"/>
    </row>
    <row r="312" spans="1:4" ht="12.75">
      <c r="A312" s="85"/>
      <c r="B312" s="85"/>
      <c r="C312" s="85"/>
      <c r="D312" s="115"/>
    </row>
    <row r="313" spans="1:4" ht="12.75">
      <c r="A313" s="85"/>
      <c r="B313" s="85"/>
      <c r="C313" s="85"/>
      <c r="D313" s="115"/>
    </row>
    <row r="314" spans="1:4" ht="12.75">
      <c r="A314" s="85"/>
      <c r="B314" s="85"/>
      <c r="C314" s="85"/>
      <c r="D314" s="115"/>
    </row>
    <row r="315" spans="1:4" ht="12.75">
      <c r="A315" s="85"/>
      <c r="B315" s="85"/>
      <c r="C315" s="85"/>
      <c r="D315" s="115"/>
    </row>
    <row r="316" spans="1:4" ht="12.75">
      <c r="A316" s="85"/>
      <c r="B316" s="85"/>
      <c r="C316" s="85"/>
      <c r="D316" s="115"/>
    </row>
    <row r="317" spans="1:4" ht="12.75">
      <c r="A317" s="85"/>
      <c r="B317" s="85"/>
      <c r="C317" s="85"/>
      <c r="D317" s="115"/>
    </row>
    <row r="318" spans="1:4" ht="12.75">
      <c r="A318" s="85"/>
      <c r="B318" s="85"/>
      <c r="C318" s="85"/>
      <c r="D318" s="115"/>
    </row>
    <row r="319" spans="1:4" ht="12.75">
      <c r="A319" s="85"/>
      <c r="B319" s="85"/>
      <c r="C319" s="85"/>
      <c r="D319" s="115"/>
    </row>
  </sheetData>
  <mergeCells count="1">
    <mergeCell ref="A62:D64"/>
  </mergeCells>
  <printOptions/>
  <pageMargins left="1" right="1" top="0.5" bottom="0.5" header="0.5" footer="0.5"/>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E161"/>
  <sheetViews>
    <sheetView workbookViewId="0" topLeftCell="A22">
      <selection activeCell="A46" sqref="A46"/>
    </sheetView>
  </sheetViews>
  <sheetFormatPr defaultColWidth="9.140625" defaultRowHeight="12.75"/>
  <cols>
    <col min="1" max="1" width="51.7109375" style="5" customWidth="1"/>
    <col min="2" max="2" width="2.421875" style="5" customWidth="1"/>
    <col min="3" max="3" width="11.7109375" style="2" customWidth="1"/>
    <col min="4" max="4" width="1.8515625" style="5" customWidth="1"/>
    <col min="5" max="5" width="13.140625" style="5" customWidth="1"/>
    <col min="6" max="16384" width="9.140625" style="5" customWidth="1"/>
  </cols>
  <sheetData>
    <row r="1" ht="12.75">
      <c r="A1" s="7" t="s">
        <v>101</v>
      </c>
    </row>
    <row r="2" ht="12.75">
      <c r="A2" s="8" t="s">
        <v>102</v>
      </c>
    </row>
    <row r="3" ht="12.75">
      <c r="A3" s="23"/>
    </row>
    <row r="4" ht="12.75">
      <c r="A4" s="9" t="s">
        <v>157</v>
      </c>
    </row>
    <row r="5" ht="12.75">
      <c r="A5" s="9" t="s">
        <v>201</v>
      </c>
    </row>
    <row r="6" spans="1:3" ht="12.75">
      <c r="A6" s="9" t="s">
        <v>49</v>
      </c>
      <c r="C6" s="24"/>
    </row>
    <row r="7" spans="1:3" ht="12.75">
      <c r="A7" s="9"/>
      <c r="C7" s="24"/>
    </row>
    <row r="8" spans="1:5" ht="12.75">
      <c r="A8" s="9"/>
      <c r="C8" s="25" t="s">
        <v>134</v>
      </c>
      <c r="E8" s="6" t="s">
        <v>134</v>
      </c>
    </row>
    <row r="9" spans="1:5" ht="12.75">
      <c r="A9" s="9"/>
      <c r="C9" s="6" t="s">
        <v>56</v>
      </c>
      <c r="D9" s="6"/>
      <c r="E9" s="6" t="s">
        <v>57</v>
      </c>
    </row>
    <row r="10" spans="1:5" ht="12.75">
      <c r="A10" s="9"/>
      <c r="C10" s="6" t="s">
        <v>147</v>
      </c>
      <c r="E10" s="6" t="s">
        <v>127</v>
      </c>
    </row>
    <row r="11" spans="1:5" ht="12.75">
      <c r="A11" s="9"/>
      <c r="B11" s="9"/>
      <c r="C11" s="30" t="s">
        <v>178</v>
      </c>
      <c r="D11" s="30"/>
      <c r="E11" s="30" t="s">
        <v>179</v>
      </c>
    </row>
    <row r="12" spans="1:5" ht="12.75">
      <c r="A12" s="9"/>
      <c r="C12" s="25" t="s">
        <v>42</v>
      </c>
      <c r="D12" s="25"/>
      <c r="E12" s="25" t="s">
        <v>42</v>
      </c>
    </row>
    <row r="13" spans="1:3" ht="12.75">
      <c r="A13" s="9"/>
      <c r="C13" s="24"/>
    </row>
    <row r="14" spans="1:3" ht="12.75">
      <c r="A14" s="9" t="s">
        <v>158</v>
      </c>
      <c r="C14" s="24"/>
    </row>
    <row r="15" spans="1:5" ht="12.75">
      <c r="A15" s="26"/>
      <c r="B15" s="24"/>
      <c r="C15" s="24"/>
      <c r="D15" s="24"/>
      <c r="E15" s="24"/>
    </row>
    <row r="16" spans="1:5" ht="12.75">
      <c r="A16" s="24" t="s">
        <v>74</v>
      </c>
      <c r="B16" s="24"/>
      <c r="C16" s="2">
        <v>2167</v>
      </c>
      <c r="D16" s="2"/>
      <c r="E16" s="39">
        <v>2061</v>
      </c>
    </row>
    <row r="17" spans="1:5" ht="12.75">
      <c r="A17" s="44"/>
      <c r="B17" s="44"/>
      <c r="C17" s="3"/>
      <c r="D17" s="3"/>
      <c r="E17" s="1"/>
    </row>
    <row r="18" spans="1:5" ht="12.75">
      <c r="A18" s="24" t="s">
        <v>112</v>
      </c>
      <c r="B18" s="24"/>
      <c r="D18" s="2"/>
      <c r="E18" s="39"/>
    </row>
    <row r="19" spans="1:5" ht="12.75">
      <c r="A19" s="24" t="s">
        <v>120</v>
      </c>
      <c r="B19" s="24"/>
      <c r="C19" s="2">
        <v>607</v>
      </c>
      <c r="D19" s="2"/>
      <c r="E19" s="39">
        <v>655</v>
      </c>
    </row>
    <row r="20" spans="1:5" ht="12.75">
      <c r="A20" s="24" t="s">
        <v>121</v>
      </c>
      <c r="B20" s="24"/>
      <c r="C20" s="32">
        <v>26</v>
      </c>
      <c r="D20" s="2"/>
      <c r="E20" s="40">
        <v>35</v>
      </c>
    </row>
    <row r="21" spans="1:5" ht="12.75">
      <c r="A21" s="24" t="s">
        <v>3</v>
      </c>
      <c r="B21" s="24"/>
      <c r="C21" s="2">
        <f>SUM(C16:C20)</f>
        <v>2800</v>
      </c>
      <c r="D21" s="2"/>
      <c r="E21" s="2">
        <f>SUM(E16:E20)</f>
        <v>2751</v>
      </c>
    </row>
    <row r="22" spans="1:5" ht="12.75">
      <c r="A22" s="24"/>
      <c r="B22" s="24"/>
      <c r="D22" s="2"/>
      <c r="E22" s="2"/>
    </row>
    <row r="23" spans="1:5" ht="12.75">
      <c r="A23" s="24" t="s">
        <v>39</v>
      </c>
      <c r="B23" s="24"/>
      <c r="C23" s="2">
        <v>-1644</v>
      </c>
      <c r="D23" s="2"/>
      <c r="E23" s="39">
        <v>-1297</v>
      </c>
    </row>
    <row r="24" spans="1:5" ht="12.75">
      <c r="A24" s="24" t="s">
        <v>128</v>
      </c>
      <c r="B24" s="24"/>
      <c r="C24" s="2">
        <v>-4868</v>
      </c>
      <c r="D24" s="2"/>
      <c r="E24" s="39">
        <v>-4110</v>
      </c>
    </row>
    <row r="25" spans="1:5" ht="12.75">
      <c r="A25" s="24" t="s">
        <v>129</v>
      </c>
      <c r="B25" s="24"/>
      <c r="C25" s="32">
        <v>699</v>
      </c>
      <c r="D25" s="2"/>
      <c r="E25" s="40">
        <v>-2598</v>
      </c>
    </row>
    <row r="26" spans="1:5" ht="12.75">
      <c r="A26" s="24" t="s">
        <v>130</v>
      </c>
      <c r="B26" s="24"/>
      <c r="C26" s="2">
        <f>SUM(C21:C25)</f>
        <v>-3013</v>
      </c>
      <c r="D26" s="2"/>
      <c r="E26" s="2">
        <f>SUM(E21:E25)</f>
        <v>-5254</v>
      </c>
    </row>
    <row r="27" spans="1:5" ht="12.75">
      <c r="A27" s="26"/>
      <c r="B27" s="24"/>
      <c r="D27" s="2"/>
      <c r="E27" s="2"/>
    </row>
    <row r="28" spans="1:5" ht="12.75">
      <c r="A28" s="24" t="s">
        <v>114</v>
      </c>
      <c r="B28" s="24"/>
      <c r="C28" s="2">
        <v>49</v>
      </c>
      <c r="D28" s="2"/>
      <c r="E28" s="39">
        <v>42</v>
      </c>
    </row>
    <row r="29" spans="1:5" ht="12.75">
      <c r="A29" s="24" t="s">
        <v>115</v>
      </c>
      <c r="B29" s="24"/>
      <c r="C29" s="2">
        <v>-75</v>
      </c>
      <c r="D29" s="2"/>
      <c r="E29" s="39">
        <v>-77</v>
      </c>
    </row>
    <row r="30" spans="1:5" ht="12.75">
      <c r="A30" s="24" t="s">
        <v>113</v>
      </c>
      <c r="B30" s="24"/>
      <c r="C30" s="32">
        <v>-397</v>
      </c>
      <c r="D30" s="2"/>
      <c r="E30" s="40">
        <v>-416</v>
      </c>
    </row>
    <row r="31" spans="1:5" ht="12.75">
      <c r="A31" s="26" t="s">
        <v>131</v>
      </c>
      <c r="B31" s="24"/>
      <c r="C31" s="109">
        <f>SUM(C26:C30)</f>
        <v>-3436</v>
      </c>
      <c r="D31" s="2"/>
      <c r="E31" s="109">
        <f>SUM(E26:E30)</f>
        <v>-5705</v>
      </c>
    </row>
    <row r="32" spans="1:5" ht="12.75">
      <c r="A32" s="24"/>
      <c r="B32" s="24"/>
      <c r="C32" s="24"/>
      <c r="D32" s="2"/>
      <c r="E32" s="2"/>
    </row>
    <row r="33" spans="1:5" ht="12.75">
      <c r="A33" s="26" t="s">
        <v>122</v>
      </c>
      <c r="B33" s="24"/>
      <c r="D33" s="2"/>
      <c r="E33" s="2"/>
    </row>
    <row r="34" spans="1:5" ht="12.75">
      <c r="A34" s="24" t="s">
        <v>116</v>
      </c>
      <c r="B34" s="24"/>
      <c r="C34" s="2">
        <v>-4087</v>
      </c>
      <c r="D34" s="2"/>
      <c r="E34" s="39">
        <v>-369</v>
      </c>
    </row>
    <row r="35" spans="1:5" ht="12.75">
      <c r="A35" s="24" t="s">
        <v>142</v>
      </c>
      <c r="B35" s="24"/>
      <c r="C35" s="2">
        <v>80</v>
      </c>
      <c r="D35" s="2"/>
      <c r="E35" s="39">
        <v>0</v>
      </c>
    </row>
    <row r="36" spans="1:5" ht="12.75">
      <c r="A36" s="24" t="s">
        <v>145</v>
      </c>
      <c r="B36" s="24"/>
      <c r="C36" s="2">
        <v>-3</v>
      </c>
      <c r="D36" s="2"/>
      <c r="E36" s="1">
        <v>-3</v>
      </c>
    </row>
    <row r="37" spans="1:5" ht="12.75">
      <c r="A37" s="26" t="s">
        <v>117</v>
      </c>
      <c r="B37" s="24"/>
      <c r="C37" s="109">
        <f>SUM(C34:C36)</f>
        <v>-4010</v>
      </c>
      <c r="D37" s="2"/>
      <c r="E37" s="84">
        <f>SUM(E34:E36)</f>
        <v>-372</v>
      </c>
    </row>
    <row r="38" spans="1:5" ht="12.75">
      <c r="A38" s="26"/>
      <c r="B38" s="24"/>
      <c r="D38" s="2"/>
      <c r="E38" s="2"/>
    </row>
    <row r="39" spans="1:5" ht="12.75">
      <c r="A39" s="26" t="s">
        <v>123</v>
      </c>
      <c r="B39" s="24"/>
      <c r="D39" s="2"/>
      <c r="E39" s="2"/>
    </row>
    <row r="40" spans="1:5" ht="12.75">
      <c r="A40" s="26"/>
      <c r="B40" s="24"/>
      <c r="D40" s="2"/>
      <c r="E40" s="2"/>
    </row>
    <row r="41" spans="1:5" ht="12.75">
      <c r="A41" s="24" t="s">
        <v>118</v>
      </c>
      <c r="B41" s="24"/>
      <c r="C41" s="2">
        <v>-249</v>
      </c>
      <c r="D41" s="2"/>
      <c r="E41" s="39">
        <v>-375</v>
      </c>
    </row>
    <row r="42" spans="1:5" ht="12.75">
      <c r="A42" s="24" t="s">
        <v>119</v>
      </c>
      <c r="B42" s="24"/>
      <c r="C42" s="2">
        <v>-99</v>
      </c>
      <c r="D42" s="2"/>
      <c r="E42" s="1">
        <v>-230</v>
      </c>
    </row>
    <row r="43" spans="1:5" ht="12.75">
      <c r="A43" s="24" t="s">
        <v>164</v>
      </c>
      <c r="B43" s="24"/>
      <c r="C43" s="2">
        <v>0</v>
      </c>
      <c r="D43" s="2"/>
      <c r="E43" s="39">
        <v>15188</v>
      </c>
    </row>
    <row r="44" spans="1:5" ht="12.75">
      <c r="A44" s="24" t="s">
        <v>136</v>
      </c>
      <c r="B44" s="24"/>
      <c r="C44" s="2">
        <v>0</v>
      </c>
      <c r="D44" s="2"/>
      <c r="E44" s="39">
        <v>-1612</v>
      </c>
    </row>
    <row r="45" spans="1:5" ht="12.75">
      <c r="A45" s="26" t="s">
        <v>124</v>
      </c>
      <c r="B45" s="24"/>
      <c r="C45" s="109">
        <f>SUM(C41:C44)</f>
        <v>-348</v>
      </c>
      <c r="D45" s="2"/>
      <c r="E45" s="109">
        <f>SUM(E41:E44)</f>
        <v>12971</v>
      </c>
    </row>
    <row r="46" spans="1:5" ht="12.75">
      <c r="A46" s="24"/>
      <c r="B46" s="24"/>
      <c r="D46" s="2"/>
      <c r="E46" s="3"/>
    </row>
    <row r="47" spans="1:5" ht="12.75">
      <c r="A47" s="24" t="s">
        <v>76</v>
      </c>
      <c r="B47" s="24"/>
      <c r="C47" s="2">
        <f>+C45+C37+C31</f>
        <v>-7794</v>
      </c>
      <c r="D47" s="2"/>
      <c r="E47" s="2">
        <f>+E45+E37+E31</f>
        <v>6894</v>
      </c>
    </row>
    <row r="48" spans="1:5" ht="12.75">
      <c r="A48" s="24" t="s">
        <v>4</v>
      </c>
      <c r="B48" s="24"/>
      <c r="C48" s="111">
        <v>17210</v>
      </c>
      <c r="D48" s="2"/>
      <c r="E48" s="39">
        <v>5664</v>
      </c>
    </row>
    <row r="49" spans="1:5" ht="12.75">
      <c r="A49" s="26" t="s">
        <v>295</v>
      </c>
      <c r="B49" s="24"/>
      <c r="C49" s="109">
        <f>+C47+C48</f>
        <v>9416</v>
      </c>
      <c r="D49" s="2"/>
      <c r="E49" s="84">
        <f>+E47+E48</f>
        <v>12558</v>
      </c>
    </row>
    <row r="50" spans="1:5" ht="12.75">
      <c r="A50" s="24"/>
      <c r="B50" s="24"/>
      <c r="D50" s="2"/>
      <c r="E50" s="2"/>
    </row>
    <row r="51" spans="1:5" ht="12.75" hidden="1">
      <c r="A51" s="26" t="s">
        <v>34</v>
      </c>
      <c r="B51" s="24"/>
      <c r="C51" s="31"/>
      <c r="D51" s="24"/>
      <c r="E51" s="3"/>
    </row>
    <row r="52" spans="1:5" ht="12.75" hidden="1">
      <c r="A52" s="24"/>
      <c r="B52" s="24"/>
      <c r="C52" s="31"/>
      <c r="D52" s="24"/>
      <c r="E52" s="3"/>
    </row>
    <row r="53" spans="1:5" ht="12.75" hidden="1">
      <c r="A53" s="24" t="s">
        <v>35</v>
      </c>
      <c r="B53" s="24"/>
      <c r="C53" s="31"/>
      <c r="D53" s="24"/>
      <c r="E53" s="1" t="s">
        <v>78</v>
      </c>
    </row>
    <row r="54" spans="1:5" ht="12.75" hidden="1">
      <c r="A54" s="24" t="s">
        <v>36</v>
      </c>
      <c r="B54" s="24"/>
      <c r="C54" s="31"/>
      <c r="D54" s="24"/>
      <c r="E54" s="1" t="s">
        <v>78</v>
      </c>
    </row>
    <row r="55" spans="1:5" ht="13.5" hidden="1" thickBot="1">
      <c r="A55" s="24"/>
      <c r="B55" s="24"/>
      <c r="C55" s="73">
        <v>3631</v>
      </c>
      <c r="D55" s="24"/>
      <c r="E55" s="41" t="s">
        <v>78</v>
      </c>
    </row>
    <row r="56" spans="1:5" ht="13.5" hidden="1" thickTop="1">
      <c r="A56" s="24"/>
      <c r="B56" s="24"/>
      <c r="C56" s="31"/>
      <c r="D56" s="24"/>
      <c r="E56" s="3"/>
    </row>
    <row r="57" spans="1:5" ht="12.75" hidden="1">
      <c r="A57" s="24"/>
      <c r="B57" s="24"/>
      <c r="C57" s="31"/>
      <c r="D57" s="24"/>
      <c r="E57" s="3"/>
    </row>
    <row r="58" spans="1:5" ht="12.75">
      <c r="A58" s="24"/>
      <c r="B58" s="24"/>
      <c r="C58" s="31"/>
      <c r="D58" s="24"/>
      <c r="E58" s="3"/>
    </row>
    <row r="59" spans="1:5" ht="12.75">
      <c r="A59" s="139" t="s">
        <v>200</v>
      </c>
      <c r="B59" s="139"/>
      <c r="C59" s="139"/>
      <c r="D59" s="139"/>
      <c r="E59" s="139"/>
    </row>
    <row r="60" spans="1:5" ht="12.75">
      <c r="A60" s="139"/>
      <c r="B60" s="139"/>
      <c r="C60" s="139"/>
      <c r="D60" s="139"/>
      <c r="E60" s="139"/>
    </row>
    <row r="61" spans="1:5" ht="12.75">
      <c r="A61" s="59" t="s">
        <v>283</v>
      </c>
      <c r="B61" s="128"/>
      <c r="C61" s="133">
        <v>-281</v>
      </c>
      <c r="D61" s="128"/>
      <c r="E61" s="133">
        <v>-477</v>
      </c>
    </row>
    <row r="62" spans="1:5" ht="12.75">
      <c r="A62" s="59" t="s">
        <v>35</v>
      </c>
      <c r="B62" s="59"/>
      <c r="C62" s="69">
        <v>3174</v>
      </c>
      <c r="D62" s="59"/>
      <c r="E62" s="112">
        <v>6023</v>
      </c>
    </row>
    <row r="63" spans="1:5" ht="12.75">
      <c r="A63" s="89" t="s">
        <v>15</v>
      </c>
      <c r="B63" s="89"/>
      <c r="C63" s="63">
        <v>1209</v>
      </c>
      <c r="D63" s="89"/>
      <c r="E63" s="98">
        <v>7215</v>
      </c>
    </row>
    <row r="64" spans="1:5" ht="12.75">
      <c r="A64" s="89" t="s">
        <v>192</v>
      </c>
      <c r="B64" s="89"/>
      <c r="C64" s="90">
        <v>5523</v>
      </c>
      <c r="D64" s="89"/>
      <c r="E64" s="99">
        <v>0</v>
      </c>
    </row>
    <row r="65" spans="1:5" ht="12.75">
      <c r="A65" s="89"/>
      <c r="B65" s="89"/>
      <c r="C65" s="91">
        <f>SUM(C61:C64)</f>
        <v>9625</v>
      </c>
      <c r="D65" s="89"/>
      <c r="E65" s="91">
        <f>SUM(E61:E64)</f>
        <v>12761</v>
      </c>
    </row>
    <row r="66" spans="1:5" ht="12.75">
      <c r="A66" s="89" t="s">
        <v>146</v>
      </c>
      <c r="B66" s="89"/>
      <c r="C66" s="91">
        <v>-209</v>
      </c>
      <c r="D66" s="89"/>
      <c r="E66" s="98">
        <v>-203</v>
      </c>
    </row>
    <row r="67" spans="1:5" ht="13.5" thickBot="1">
      <c r="A67" s="89"/>
      <c r="B67" s="89"/>
      <c r="C67" s="92">
        <f>+C65+C66</f>
        <v>9416</v>
      </c>
      <c r="D67" s="89"/>
      <c r="E67" s="100">
        <f>+E65+E66</f>
        <v>12558</v>
      </c>
    </row>
    <row r="68" spans="1:5" ht="13.5" thickTop="1">
      <c r="A68" s="89"/>
      <c r="B68" s="89"/>
      <c r="C68" s="95"/>
      <c r="D68" s="89"/>
      <c r="E68" s="96"/>
    </row>
    <row r="69" spans="1:5" ht="12.75">
      <c r="A69" s="89"/>
      <c r="B69" s="89"/>
      <c r="C69" s="95"/>
      <c r="D69" s="89"/>
      <c r="E69" s="96"/>
    </row>
    <row r="70" spans="1:5" ht="12.75">
      <c r="A70" s="5" t="s">
        <v>165</v>
      </c>
      <c r="C70" s="3"/>
      <c r="E70" s="12"/>
    </row>
    <row r="71" spans="1:5" ht="12.75">
      <c r="A71" s="85"/>
      <c r="B71" s="85"/>
      <c r="C71" s="31"/>
      <c r="D71" s="85"/>
      <c r="E71" s="12"/>
    </row>
    <row r="72" spans="1:5" ht="12.75">
      <c r="A72" s="140" t="s">
        <v>310</v>
      </c>
      <c r="B72" s="140"/>
      <c r="C72" s="140"/>
      <c r="D72" s="140"/>
      <c r="E72" s="140"/>
    </row>
    <row r="73" spans="1:5" ht="12.75">
      <c r="A73" s="140"/>
      <c r="B73" s="140"/>
      <c r="C73" s="140"/>
      <c r="D73" s="140"/>
      <c r="E73" s="140"/>
    </row>
    <row r="74" spans="1:5" ht="12.75">
      <c r="A74" s="140"/>
      <c r="B74" s="140"/>
      <c r="C74" s="140"/>
      <c r="D74" s="140"/>
      <c r="E74" s="140"/>
    </row>
    <row r="75" spans="1:5" ht="12.75">
      <c r="A75" s="85"/>
      <c r="B75" s="85"/>
      <c r="C75" s="3"/>
      <c r="D75" s="85"/>
      <c r="E75" s="12"/>
    </row>
    <row r="76" spans="1:5" ht="12.75">
      <c r="A76" s="140"/>
      <c r="B76" s="140"/>
      <c r="C76" s="140"/>
      <c r="D76" s="140"/>
      <c r="E76" s="140"/>
    </row>
    <row r="77" spans="1:5" ht="12.75">
      <c r="A77" s="86"/>
      <c r="B77" s="86"/>
      <c r="C77" s="86"/>
      <c r="D77" s="86"/>
      <c r="E77" s="86"/>
    </row>
    <row r="78" spans="1:5" ht="12.75">
      <c r="A78" s="86"/>
      <c r="B78" s="86"/>
      <c r="C78" s="3"/>
      <c r="D78" s="86"/>
      <c r="E78" s="87"/>
    </row>
    <row r="79" spans="1:5" ht="12.75">
      <c r="A79" s="86"/>
      <c r="B79" s="86"/>
      <c r="C79" s="3"/>
      <c r="D79" s="86"/>
      <c r="E79" s="87"/>
    </row>
    <row r="80" spans="1:5" ht="12.75">
      <c r="A80" s="86"/>
      <c r="B80" s="86"/>
      <c r="C80" s="3"/>
      <c r="D80" s="86"/>
      <c r="E80" s="87"/>
    </row>
    <row r="81" spans="1:5" ht="12.75">
      <c r="A81" s="86"/>
      <c r="B81" s="86"/>
      <c r="C81" s="3"/>
      <c r="D81" s="86"/>
      <c r="E81" s="87"/>
    </row>
    <row r="82" spans="1:5" ht="12.75">
      <c r="A82" s="86"/>
      <c r="B82" s="86"/>
      <c r="C82" s="87"/>
      <c r="D82" s="86"/>
      <c r="E82" s="86"/>
    </row>
    <row r="83" spans="1:5" ht="12.75">
      <c r="A83" s="86"/>
      <c r="B83" s="86"/>
      <c r="C83" s="86"/>
      <c r="D83" s="86"/>
      <c r="E83" s="86"/>
    </row>
    <row r="84" spans="1:5" ht="12.75">
      <c r="A84" s="140"/>
      <c r="B84" s="140"/>
      <c r="C84" s="140"/>
      <c r="D84" s="140"/>
      <c r="E84" s="140"/>
    </row>
    <row r="85" spans="1:5" ht="12.75">
      <c r="A85" s="140"/>
      <c r="B85" s="140"/>
      <c r="C85" s="140"/>
      <c r="D85" s="140"/>
      <c r="E85" s="140"/>
    </row>
    <row r="86" spans="1:5" ht="12.75">
      <c r="A86" s="140"/>
      <c r="B86" s="140"/>
      <c r="C86" s="140"/>
      <c r="D86" s="140"/>
      <c r="E86" s="140"/>
    </row>
    <row r="87" spans="1:5" ht="12.75" customHeight="1">
      <c r="A87" s="86"/>
      <c r="B87" s="86"/>
      <c r="C87" s="86"/>
      <c r="D87" s="86"/>
      <c r="E87" s="86"/>
    </row>
    <row r="88" spans="1:5" ht="12.75">
      <c r="A88" s="140"/>
      <c r="B88" s="140"/>
      <c r="C88" s="140"/>
      <c r="D88" s="140"/>
      <c r="E88" s="140"/>
    </row>
    <row r="89" spans="1:5" ht="12.75">
      <c r="A89" s="140"/>
      <c r="B89" s="140"/>
      <c r="C89" s="140"/>
      <c r="D89" s="140"/>
      <c r="E89" s="140"/>
    </row>
    <row r="90" spans="1:5" ht="12.75">
      <c r="A90" s="140"/>
      <c r="B90" s="140"/>
      <c r="C90" s="140"/>
      <c r="D90" s="140"/>
      <c r="E90" s="140"/>
    </row>
    <row r="91" spans="1:5" ht="12.75" customHeight="1">
      <c r="A91" s="85"/>
      <c r="B91" s="85"/>
      <c r="C91" s="3"/>
      <c r="D91" s="85"/>
      <c r="E91" s="85"/>
    </row>
    <row r="92" spans="1:5" ht="12.75">
      <c r="A92" s="85"/>
      <c r="B92" s="85"/>
      <c r="C92" s="3"/>
      <c r="D92" s="85"/>
      <c r="E92" s="85"/>
    </row>
    <row r="93" spans="1:5" ht="12.75">
      <c r="A93" s="85"/>
      <c r="B93" s="85"/>
      <c r="C93" s="3"/>
      <c r="D93" s="85"/>
      <c r="E93" s="85"/>
    </row>
    <row r="94" spans="1:5" ht="12.75">
      <c r="A94" s="85"/>
      <c r="B94" s="85"/>
      <c r="C94" s="3"/>
      <c r="D94" s="85"/>
      <c r="E94" s="85"/>
    </row>
    <row r="95" spans="1:5" ht="12.75">
      <c r="A95" s="85"/>
      <c r="B95" s="85"/>
      <c r="C95" s="3"/>
      <c r="D95" s="85"/>
      <c r="E95" s="85"/>
    </row>
    <row r="96" spans="1:5" ht="12.75">
      <c r="A96" s="85"/>
      <c r="B96" s="85"/>
      <c r="C96" s="3"/>
      <c r="D96" s="85"/>
      <c r="E96" s="85"/>
    </row>
    <row r="97" spans="1:5" ht="12.75">
      <c r="A97" s="85"/>
      <c r="B97" s="85"/>
      <c r="C97" s="3"/>
      <c r="D97" s="85"/>
      <c r="E97" s="85"/>
    </row>
    <row r="98" spans="1:5" ht="12.75">
      <c r="A98" s="85"/>
      <c r="B98" s="85"/>
      <c r="C98" s="3"/>
      <c r="D98" s="85"/>
      <c r="E98" s="85"/>
    </row>
    <row r="99" spans="1:5" ht="12.75">
      <c r="A99" s="85"/>
      <c r="B99" s="85"/>
      <c r="C99" s="3"/>
      <c r="D99" s="85"/>
      <c r="E99" s="85"/>
    </row>
    <row r="100" spans="1:5" ht="12.75">
      <c r="A100" s="85"/>
      <c r="B100" s="85"/>
      <c r="C100" s="3"/>
      <c r="D100" s="85"/>
      <c r="E100" s="85"/>
    </row>
    <row r="101" spans="1:5" ht="12.75">
      <c r="A101" s="85"/>
      <c r="B101" s="85"/>
      <c r="C101" s="3"/>
      <c r="D101" s="85"/>
      <c r="E101" s="85"/>
    </row>
    <row r="102" spans="1:5" ht="12.75">
      <c r="A102" s="85"/>
      <c r="B102" s="85"/>
      <c r="C102" s="3"/>
      <c r="D102" s="85"/>
      <c r="E102" s="85"/>
    </row>
    <row r="103" spans="1:5" ht="12.75">
      <c r="A103" s="85"/>
      <c r="B103" s="85"/>
      <c r="C103" s="3"/>
      <c r="D103" s="85"/>
      <c r="E103" s="85"/>
    </row>
    <row r="104" spans="1:5" ht="12.75">
      <c r="A104" s="85"/>
      <c r="B104" s="85"/>
      <c r="C104" s="3"/>
      <c r="D104" s="85"/>
      <c r="E104" s="85"/>
    </row>
    <row r="105" spans="1:5" ht="12.75">
      <c r="A105" s="85"/>
      <c r="B105" s="85"/>
      <c r="C105" s="3"/>
      <c r="D105" s="85"/>
      <c r="E105" s="85"/>
    </row>
    <row r="106" spans="1:5" ht="12.75">
      <c r="A106" s="85"/>
      <c r="B106" s="85"/>
      <c r="C106" s="3"/>
      <c r="D106" s="85"/>
      <c r="E106" s="85"/>
    </row>
    <row r="107" spans="1:5" ht="12.75">
      <c r="A107" s="85"/>
      <c r="B107" s="85"/>
      <c r="C107" s="3"/>
      <c r="D107" s="85"/>
      <c r="E107" s="85"/>
    </row>
    <row r="108" spans="1:5" ht="12.75">
      <c r="A108" s="85"/>
      <c r="B108" s="85"/>
      <c r="C108" s="3"/>
      <c r="D108" s="85"/>
      <c r="E108" s="85"/>
    </row>
    <row r="109" spans="1:5" ht="12.75">
      <c r="A109" s="85"/>
      <c r="B109" s="85"/>
      <c r="C109" s="3"/>
      <c r="D109" s="85"/>
      <c r="E109" s="85"/>
    </row>
    <row r="110" spans="1:5" ht="12.75">
      <c r="A110" s="85"/>
      <c r="B110" s="85"/>
      <c r="C110" s="3"/>
      <c r="D110" s="85"/>
      <c r="E110" s="85"/>
    </row>
    <row r="111" spans="1:5" ht="12.75">
      <c r="A111" s="85"/>
      <c r="B111" s="85"/>
      <c r="C111" s="3"/>
      <c r="D111" s="85"/>
      <c r="E111" s="85"/>
    </row>
    <row r="112" spans="1:5" ht="12.75">
      <c r="A112" s="85"/>
      <c r="B112" s="85"/>
      <c r="C112" s="3"/>
      <c r="D112" s="85"/>
      <c r="E112" s="85"/>
    </row>
    <row r="113" spans="1:5" ht="12.75">
      <c r="A113" s="85"/>
      <c r="B113" s="85"/>
      <c r="C113" s="3"/>
      <c r="D113" s="85"/>
      <c r="E113" s="85"/>
    </row>
    <row r="114" spans="1:5" ht="12.75">
      <c r="A114" s="85"/>
      <c r="B114" s="85"/>
      <c r="C114" s="3"/>
      <c r="D114" s="85"/>
      <c r="E114" s="85"/>
    </row>
    <row r="115" spans="1:5" ht="12.75">
      <c r="A115" s="85"/>
      <c r="B115" s="85"/>
      <c r="C115" s="3"/>
      <c r="D115" s="85"/>
      <c r="E115" s="85"/>
    </row>
    <row r="116" spans="1:5" ht="12.75">
      <c r="A116" s="85"/>
      <c r="B116" s="85"/>
      <c r="C116" s="3"/>
      <c r="D116" s="85"/>
      <c r="E116" s="85"/>
    </row>
    <row r="117" spans="1:5" ht="12.75">
      <c r="A117" s="85"/>
      <c r="B117" s="85"/>
      <c r="C117" s="3"/>
      <c r="D117" s="85"/>
      <c r="E117" s="85"/>
    </row>
    <row r="118" spans="1:5" ht="12.75">
      <c r="A118" s="85"/>
      <c r="B118" s="85"/>
      <c r="C118" s="3"/>
      <c r="D118" s="85"/>
      <c r="E118" s="85"/>
    </row>
    <row r="119" spans="1:5" ht="12.75">
      <c r="A119" s="85"/>
      <c r="B119" s="85"/>
      <c r="C119" s="3"/>
      <c r="D119" s="85"/>
      <c r="E119" s="85"/>
    </row>
    <row r="120" spans="1:5" ht="12.75">
      <c r="A120" s="85"/>
      <c r="B120" s="85"/>
      <c r="C120" s="3"/>
      <c r="D120" s="85"/>
      <c r="E120" s="85"/>
    </row>
    <row r="121" spans="1:5" ht="12.75">
      <c r="A121" s="85"/>
      <c r="B121" s="85"/>
      <c r="C121" s="3"/>
      <c r="D121" s="85"/>
      <c r="E121" s="85"/>
    </row>
    <row r="122" spans="1:5" ht="12.75">
      <c r="A122" s="85"/>
      <c r="B122" s="85"/>
      <c r="C122" s="3"/>
      <c r="D122" s="85"/>
      <c r="E122" s="85"/>
    </row>
    <row r="123" spans="1:5" ht="12.75">
      <c r="A123" s="85"/>
      <c r="B123" s="85"/>
      <c r="C123" s="3"/>
      <c r="D123" s="85"/>
      <c r="E123" s="85"/>
    </row>
    <row r="124" spans="1:5" ht="12.75">
      <c r="A124" s="85"/>
      <c r="B124" s="85"/>
      <c r="C124" s="3"/>
      <c r="D124" s="85"/>
      <c r="E124" s="85"/>
    </row>
    <row r="125" spans="1:5" ht="12.75">
      <c r="A125" s="85"/>
      <c r="B125" s="85"/>
      <c r="C125" s="3"/>
      <c r="D125" s="85"/>
      <c r="E125" s="85"/>
    </row>
    <row r="126" spans="1:5" ht="12.75">
      <c r="A126" s="85"/>
      <c r="B126" s="85"/>
      <c r="C126" s="3"/>
      <c r="D126" s="85"/>
      <c r="E126" s="85"/>
    </row>
    <row r="127" spans="1:5" ht="12.75">
      <c r="A127" s="85"/>
      <c r="B127" s="85"/>
      <c r="C127" s="3"/>
      <c r="D127" s="85"/>
      <c r="E127" s="85"/>
    </row>
    <row r="128" spans="1:5" ht="12.75">
      <c r="A128" s="85"/>
      <c r="B128" s="85"/>
      <c r="C128" s="3"/>
      <c r="D128" s="85"/>
      <c r="E128" s="85"/>
    </row>
    <row r="129" spans="1:5" ht="12.75">
      <c r="A129" s="85"/>
      <c r="B129" s="85"/>
      <c r="C129" s="3"/>
      <c r="D129" s="85"/>
      <c r="E129" s="85"/>
    </row>
    <row r="130" spans="1:5" ht="12.75">
      <c r="A130" s="85"/>
      <c r="B130" s="85"/>
      <c r="C130" s="3"/>
      <c r="D130" s="85"/>
      <c r="E130" s="85"/>
    </row>
    <row r="131" spans="1:5" ht="12.75">
      <c r="A131" s="85"/>
      <c r="B131" s="85"/>
      <c r="C131" s="3"/>
      <c r="D131" s="85"/>
      <c r="E131" s="85"/>
    </row>
    <row r="132" spans="1:5" ht="12.75">
      <c r="A132" s="85"/>
      <c r="B132" s="85"/>
      <c r="C132" s="3"/>
      <c r="D132" s="85"/>
      <c r="E132" s="85"/>
    </row>
    <row r="133" spans="1:5" ht="12.75">
      <c r="A133" s="85"/>
      <c r="B133" s="85"/>
      <c r="C133" s="3"/>
      <c r="D133" s="85"/>
      <c r="E133" s="85"/>
    </row>
    <row r="134" spans="1:5" ht="12.75">
      <c r="A134" s="85"/>
      <c r="B134" s="85"/>
      <c r="C134" s="3"/>
      <c r="D134" s="85"/>
      <c r="E134" s="85"/>
    </row>
    <row r="135" spans="1:5" ht="12.75">
      <c r="A135" s="85"/>
      <c r="B135" s="85"/>
      <c r="C135" s="3"/>
      <c r="D135" s="85"/>
      <c r="E135" s="85"/>
    </row>
    <row r="136" spans="1:5" ht="12.75">
      <c r="A136" s="85"/>
      <c r="B136" s="85"/>
      <c r="C136" s="3"/>
      <c r="D136" s="85"/>
      <c r="E136" s="85"/>
    </row>
    <row r="137" spans="1:5" ht="12.75">
      <c r="A137" s="85"/>
      <c r="B137" s="85"/>
      <c r="C137" s="3"/>
      <c r="D137" s="85"/>
      <c r="E137" s="85"/>
    </row>
    <row r="138" spans="1:5" ht="12.75">
      <c r="A138" s="85"/>
      <c r="B138" s="85"/>
      <c r="C138" s="3"/>
      <c r="D138" s="85"/>
      <c r="E138" s="85"/>
    </row>
    <row r="139" spans="1:5" ht="12.75">
      <c r="A139" s="85"/>
      <c r="B139" s="85"/>
      <c r="C139" s="3"/>
      <c r="D139" s="85"/>
      <c r="E139" s="85"/>
    </row>
    <row r="140" spans="1:5" ht="12.75">
      <c r="A140" s="85"/>
      <c r="B140" s="85"/>
      <c r="C140" s="3"/>
      <c r="D140" s="85"/>
      <c r="E140" s="85"/>
    </row>
    <row r="141" spans="1:5" ht="12.75">
      <c r="A141" s="85"/>
      <c r="B141" s="85"/>
      <c r="C141" s="3"/>
      <c r="D141" s="85"/>
      <c r="E141" s="85"/>
    </row>
    <row r="142" spans="1:5" ht="12.75">
      <c r="A142" s="85"/>
      <c r="B142" s="85"/>
      <c r="C142" s="3"/>
      <c r="D142" s="85"/>
      <c r="E142" s="85"/>
    </row>
    <row r="143" spans="1:5" ht="12.75">
      <c r="A143" s="85"/>
      <c r="B143" s="85"/>
      <c r="C143" s="3"/>
      <c r="D143" s="85"/>
      <c r="E143" s="85"/>
    </row>
    <row r="144" spans="1:5" ht="12.75">
      <c r="A144" s="85"/>
      <c r="B144" s="85"/>
      <c r="C144" s="3"/>
      <c r="D144" s="85"/>
      <c r="E144" s="85"/>
    </row>
    <row r="145" spans="1:5" ht="12.75">
      <c r="A145" s="85"/>
      <c r="B145" s="85"/>
      <c r="C145" s="3"/>
      <c r="D145" s="85"/>
      <c r="E145" s="85"/>
    </row>
    <row r="146" spans="1:5" ht="12.75">
      <c r="A146" s="85"/>
      <c r="B146" s="85"/>
      <c r="C146" s="3"/>
      <c r="D146" s="85"/>
      <c r="E146" s="85"/>
    </row>
    <row r="147" spans="1:5" ht="12.75">
      <c r="A147" s="85"/>
      <c r="B147" s="85"/>
      <c r="C147" s="3"/>
      <c r="D147" s="85"/>
      <c r="E147" s="85"/>
    </row>
    <row r="148" spans="1:5" ht="12.75">
      <c r="A148" s="85"/>
      <c r="B148" s="85"/>
      <c r="C148" s="3"/>
      <c r="D148" s="85"/>
      <c r="E148" s="85"/>
    </row>
    <row r="149" spans="1:5" ht="12.75">
      <c r="A149" s="85"/>
      <c r="B149" s="85"/>
      <c r="C149" s="3"/>
      <c r="D149" s="85"/>
      <c r="E149" s="85"/>
    </row>
    <row r="150" spans="1:5" ht="12.75">
      <c r="A150" s="85"/>
      <c r="B150" s="85"/>
      <c r="C150" s="3"/>
      <c r="D150" s="85"/>
      <c r="E150" s="85"/>
    </row>
    <row r="151" spans="1:5" ht="12.75">
      <c r="A151" s="85"/>
      <c r="B151" s="85"/>
      <c r="C151" s="3"/>
      <c r="D151" s="85"/>
      <c r="E151" s="85"/>
    </row>
    <row r="152" spans="1:5" ht="12.75">
      <c r="A152" s="85"/>
      <c r="B152" s="85"/>
      <c r="C152" s="3"/>
      <c r="D152" s="85"/>
      <c r="E152" s="85"/>
    </row>
    <row r="153" spans="1:5" ht="12.75">
      <c r="A153" s="85"/>
      <c r="B153" s="85"/>
      <c r="C153" s="3"/>
      <c r="D153" s="85"/>
      <c r="E153" s="85"/>
    </row>
    <row r="154" spans="1:5" ht="12.75">
      <c r="A154" s="85"/>
      <c r="B154" s="85"/>
      <c r="C154" s="3"/>
      <c r="D154" s="85"/>
      <c r="E154" s="85"/>
    </row>
    <row r="155" spans="1:5" ht="12.75">
      <c r="A155" s="85"/>
      <c r="B155" s="85"/>
      <c r="C155" s="3"/>
      <c r="D155" s="85"/>
      <c r="E155" s="85"/>
    </row>
    <row r="156" spans="1:5" ht="12.75">
      <c r="A156" s="85"/>
      <c r="B156" s="85"/>
      <c r="C156" s="3"/>
      <c r="D156" s="85"/>
      <c r="E156" s="85"/>
    </row>
    <row r="157" spans="1:5" ht="12.75">
      <c r="A157" s="85"/>
      <c r="B157" s="85"/>
      <c r="C157" s="3"/>
      <c r="D157" s="85"/>
      <c r="E157" s="85"/>
    </row>
    <row r="158" spans="1:5" ht="12.75">
      <c r="A158" s="85"/>
      <c r="B158" s="85"/>
      <c r="C158" s="3"/>
      <c r="D158" s="85"/>
      <c r="E158" s="85"/>
    </row>
    <row r="159" spans="1:5" ht="12.75">
      <c r="A159" s="85"/>
      <c r="B159" s="85"/>
      <c r="C159" s="3"/>
      <c r="D159" s="85"/>
      <c r="E159" s="85"/>
    </row>
    <row r="160" spans="1:5" ht="12.75">
      <c r="A160" s="85"/>
      <c r="B160" s="85"/>
      <c r="C160" s="3"/>
      <c r="D160" s="85"/>
      <c r="E160" s="85"/>
    </row>
    <row r="161" spans="1:5" ht="12.75">
      <c r="A161" s="85"/>
      <c r="B161" s="85"/>
      <c r="C161" s="3"/>
      <c r="D161" s="85"/>
      <c r="E161" s="85"/>
    </row>
  </sheetData>
  <mergeCells count="5">
    <mergeCell ref="A59:E60"/>
    <mergeCell ref="A76:E76"/>
    <mergeCell ref="A84:E86"/>
    <mergeCell ref="A88:E90"/>
    <mergeCell ref="A72:E74"/>
  </mergeCells>
  <printOptions/>
  <pageMargins left="1" right="1" top="0.5" bottom="0.5" header="0.5" footer="0.5"/>
  <pageSetup horizontalDpi="1200" verticalDpi="12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H96"/>
  <sheetViews>
    <sheetView workbookViewId="0" topLeftCell="A24">
      <selection activeCell="A47" sqref="A47"/>
    </sheetView>
  </sheetViews>
  <sheetFormatPr defaultColWidth="9.140625" defaultRowHeight="12.75"/>
  <cols>
    <col min="1" max="1" width="30.00390625" style="5" customWidth="1"/>
    <col min="2" max="2" width="8.28125" style="5" customWidth="1"/>
    <col min="3" max="4" width="10.421875" style="10" customWidth="1"/>
    <col min="5" max="5" width="12.28125" style="10" customWidth="1"/>
    <col min="6" max="6" width="1.57421875" style="10" customWidth="1"/>
    <col min="7" max="7" width="14.8515625" style="10" customWidth="1"/>
    <col min="8" max="8" width="12.00390625" style="10" customWidth="1"/>
    <col min="9" max="16384" width="9.140625" style="5" customWidth="1"/>
  </cols>
  <sheetData>
    <row r="1" spans="1:2" ht="12.75">
      <c r="A1" s="7" t="s">
        <v>101</v>
      </c>
      <c r="B1" s="7"/>
    </row>
    <row r="2" spans="1:2" ht="12.75">
      <c r="A2" s="8" t="s">
        <v>102</v>
      </c>
      <c r="B2" s="8"/>
    </row>
    <row r="3" spans="1:2" ht="12.75">
      <c r="A3" s="23"/>
      <c r="B3" s="23"/>
    </row>
    <row r="5" spans="1:2" ht="12.75">
      <c r="A5" s="9" t="s">
        <v>24</v>
      </c>
      <c r="B5" s="9"/>
    </row>
    <row r="6" spans="1:2" ht="12.75">
      <c r="A6" s="9" t="s">
        <v>201</v>
      </c>
      <c r="B6" s="9"/>
    </row>
    <row r="7" spans="1:2" ht="12.75">
      <c r="A7" s="9" t="s">
        <v>49</v>
      </c>
      <c r="B7" s="9"/>
    </row>
    <row r="8" spans="1:2" ht="12.75">
      <c r="A8" s="9"/>
      <c r="B8" s="9"/>
    </row>
    <row r="9" spans="3:8" ht="12.75">
      <c r="C9" s="64"/>
      <c r="D9" s="16" t="s">
        <v>11</v>
      </c>
      <c r="F9" s="12"/>
      <c r="G9" s="79" t="s">
        <v>140</v>
      </c>
      <c r="H9" s="4" t="s">
        <v>48</v>
      </c>
    </row>
    <row r="10" spans="3:8" ht="12.75">
      <c r="C10" s="11" t="s">
        <v>65</v>
      </c>
      <c r="D10" s="11" t="s">
        <v>65</v>
      </c>
      <c r="E10" s="10" t="s">
        <v>204</v>
      </c>
      <c r="F10" s="11"/>
      <c r="G10" s="11"/>
      <c r="H10" s="11" t="s">
        <v>303</v>
      </c>
    </row>
    <row r="11" spans="2:8" ht="12.75">
      <c r="B11" s="6" t="s">
        <v>301</v>
      </c>
      <c r="C11" s="11" t="s">
        <v>61</v>
      </c>
      <c r="D11" s="11" t="s">
        <v>10</v>
      </c>
      <c r="E11" s="10" t="s">
        <v>205</v>
      </c>
      <c r="F11" s="11"/>
      <c r="G11" s="11" t="s">
        <v>25</v>
      </c>
      <c r="H11" s="11" t="s">
        <v>202</v>
      </c>
    </row>
    <row r="12" spans="3:8" ht="12.75">
      <c r="C12" s="11" t="s">
        <v>42</v>
      </c>
      <c r="D12" s="11" t="s">
        <v>42</v>
      </c>
      <c r="E12" s="11" t="s">
        <v>42</v>
      </c>
      <c r="F12" s="11"/>
      <c r="G12" s="11" t="s">
        <v>42</v>
      </c>
      <c r="H12" s="11" t="s">
        <v>42</v>
      </c>
    </row>
    <row r="13" spans="3:8" ht="12.75">
      <c r="C13" s="11"/>
      <c r="D13" s="11"/>
      <c r="E13" s="11"/>
      <c r="F13" s="11"/>
      <c r="G13" s="11"/>
      <c r="H13" s="11"/>
    </row>
    <row r="14" spans="1:8" ht="12.75">
      <c r="A14" s="101"/>
      <c r="B14" s="101"/>
      <c r="C14" s="11"/>
      <c r="G14" s="11"/>
      <c r="H14" s="11"/>
    </row>
    <row r="15" spans="1:8" ht="12.75">
      <c r="A15" s="9" t="s">
        <v>206</v>
      </c>
      <c r="B15" s="9"/>
      <c r="C15" s="5"/>
      <c r="D15" s="5"/>
      <c r="E15" s="5"/>
      <c r="F15" s="5"/>
      <c r="G15" s="5"/>
      <c r="H15" s="5"/>
    </row>
    <row r="16" spans="1:8" ht="12.75">
      <c r="A16" s="5" t="s">
        <v>203</v>
      </c>
      <c r="C16" s="19">
        <v>40500</v>
      </c>
      <c r="D16" s="10">
        <v>3844</v>
      </c>
      <c r="E16" s="10">
        <v>3693</v>
      </c>
      <c r="G16" s="10">
        <v>9757</v>
      </c>
      <c r="H16" s="19">
        <f>SUM(C16:G16)</f>
        <v>57794</v>
      </c>
    </row>
    <row r="17" spans="1:8" ht="12.75">
      <c r="A17" s="5" t="s">
        <v>207</v>
      </c>
      <c r="B17" s="6" t="s">
        <v>302</v>
      </c>
      <c r="C17" s="10">
        <v>0</v>
      </c>
      <c r="D17" s="10">
        <v>0</v>
      </c>
      <c r="E17" s="10">
        <v>-3693</v>
      </c>
      <c r="G17" s="10">
        <v>3693</v>
      </c>
      <c r="H17" s="10">
        <f>SUM(C17:G17)</f>
        <v>0</v>
      </c>
    </row>
    <row r="18" spans="1:8" ht="12.75">
      <c r="A18" s="9" t="s">
        <v>288</v>
      </c>
      <c r="B18" s="9"/>
      <c r="C18" s="135">
        <f>SUM(C16:C17)</f>
        <v>40500</v>
      </c>
      <c r="D18" s="135">
        <f>SUM(D16:D17)</f>
        <v>3844</v>
      </c>
      <c r="E18" s="135">
        <f>SUM(E16:E17)</f>
        <v>0</v>
      </c>
      <c r="F18" s="135"/>
      <c r="G18" s="135">
        <f>SUM(G16:G17)</f>
        <v>13450</v>
      </c>
      <c r="H18" s="135">
        <f>SUM(H16:H17)</f>
        <v>57794</v>
      </c>
    </row>
    <row r="19" spans="1:8" ht="12.75">
      <c r="A19" s="9"/>
      <c r="B19" s="9"/>
      <c r="C19" s="12"/>
      <c r="D19" s="12"/>
      <c r="E19" s="12"/>
      <c r="F19" s="12"/>
      <c r="G19" s="12"/>
      <c r="H19" s="12"/>
    </row>
    <row r="20" spans="1:8" ht="12.75">
      <c r="A20" s="5" t="s">
        <v>62</v>
      </c>
      <c r="C20" s="12">
        <v>0</v>
      </c>
      <c r="D20" s="12">
        <v>0</v>
      </c>
      <c r="E20" s="12">
        <v>0</v>
      </c>
      <c r="F20" s="12"/>
      <c r="G20" s="3">
        <f>+'IS '!F33</f>
        <v>1780</v>
      </c>
      <c r="H20" s="3">
        <f>SUM(C20:G20)</f>
        <v>1780</v>
      </c>
    </row>
    <row r="21" spans="3:8" ht="12.75">
      <c r="C21" s="64"/>
      <c r="D21" s="64"/>
      <c r="E21" s="64"/>
      <c r="F21" s="64"/>
      <c r="G21" s="32"/>
      <c r="H21" s="32"/>
    </row>
    <row r="22" spans="1:8" ht="13.5" thickBot="1">
      <c r="A22" s="125" t="s">
        <v>208</v>
      </c>
      <c r="B22" s="125"/>
      <c r="C22" s="119">
        <f aca="true" t="shared" si="0" ref="C22:H22">SUM(C18:C21)</f>
        <v>40500</v>
      </c>
      <c r="D22" s="119">
        <f t="shared" si="0"/>
        <v>3844</v>
      </c>
      <c r="E22" s="119">
        <f t="shared" si="0"/>
        <v>0</v>
      </c>
      <c r="F22" s="119">
        <f t="shared" si="0"/>
        <v>0</v>
      </c>
      <c r="G22" s="119">
        <f t="shared" si="0"/>
        <v>15230</v>
      </c>
      <c r="H22" s="119">
        <f t="shared" si="0"/>
        <v>59574</v>
      </c>
    </row>
    <row r="23" ht="13.5" thickTop="1"/>
    <row r="25" spans="1:2" ht="12.75">
      <c r="A25" s="101"/>
      <c r="B25" s="101"/>
    </row>
    <row r="26" spans="1:8" ht="12.75">
      <c r="A26" s="9" t="s">
        <v>135</v>
      </c>
      <c r="B26" s="9"/>
      <c r="C26" s="19">
        <v>30375</v>
      </c>
      <c r="D26" s="11">
        <v>403</v>
      </c>
      <c r="E26" s="11">
        <v>3693</v>
      </c>
      <c r="F26" s="11"/>
      <c r="G26" s="11">
        <v>2559</v>
      </c>
      <c r="H26" s="19">
        <f>SUM(C26:G26)</f>
        <v>37030</v>
      </c>
    </row>
    <row r="27" spans="1:8" ht="12.75">
      <c r="A27" s="9"/>
      <c r="B27" s="9"/>
      <c r="C27" s="19"/>
      <c r="D27" s="11"/>
      <c r="E27" s="11"/>
      <c r="F27" s="11"/>
      <c r="G27" s="11"/>
      <c r="H27" s="19"/>
    </row>
    <row r="28" spans="1:8" ht="12.75">
      <c r="A28" s="5" t="s">
        <v>62</v>
      </c>
      <c r="C28" s="11">
        <v>0</v>
      </c>
      <c r="D28" s="11">
        <v>0</v>
      </c>
      <c r="E28" s="11">
        <v>0</v>
      </c>
      <c r="F28" s="11"/>
      <c r="G28" s="11">
        <v>1476</v>
      </c>
      <c r="H28" s="11">
        <f>SUM(C28:G28)</f>
        <v>1476</v>
      </c>
    </row>
    <row r="29" spans="3:8" ht="12.75">
      <c r="C29" s="11"/>
      <c r="D29" s="11"/>
      <c r="E29" s="11"/>
      <c r="F29" s="11"/>
      <c r="G29" s="11"/>
      <c r="H29" s="11"/>
    </row>
    <row r="30" spans="1:8" ht="12.75">
      <c r="A30" s="5" t="s">
        <v>210</v>
      </c>
      <c r="C30" s="113"/>
      <c r="D30" s="113"/>
      <c r="E30" s="113"/>
      <c r="F30" s="113"/>
      <c r="G30" s="113"/>
      <c r="H30" s="113"/>
    </row>
    <row r="31" spans="1:8" ht="12.75">
      <c r="A31" s="5" t="s">
        <v>211</v>
      </c>
      <c r="C31" s="121">
        <f>+C28</f>
        <v>0</v>
      </c>
      <c r="D31" s="121">
        <f>+D28</f>
        <v>0</v>
      </c>
      <c r="E31" s="121">
        <f>+E28</f>
        <v>0</v>
      </c>
      <c r="F31" s="121"/>
      <c r="G31" s="121">
        <f>+G28</f>
        <v>1476</v>
      </c>
      <c r="H31" s="121">
        <f>+H28</f>
        <v>1476</v>
      </c>
    </row>
    <row r="32" spans="3:8" ht="12.75">
      <c r="C32" s="4"/>
      <c r="D32" s="4"/>
      <c r="E32" s="4"/>
      <c r="F32" s="4"/>
      <c r="G32" s="4"/>
      <c r="H32" s="4"/>
    </row>
    <row r="33" spans="1:8" ht="12.75">
      <c r="A33" s="5" t="s">
        <v>138</v>
      </c>
      <c r="C33" s="11">
        <v>10125</v>
      </c>
      <c r="D33" s="11">
        <v>5063</v>
      </c>
      <c r="E33" s="11">
        <v>0</v>
      </c>
      <c r="F33" s="11"/>
      <c r="G33" s="11">
        <v>0</v>
      </c>
      <c r="H33" s="11">
        <f>SUM(C33:G33)</f>
        <v>15188</v>
      </c>
    </row>
    <row r="34" spans="3:8" ht="12.75">
      <c r="C34" s="11"/>
      <c r="D34" s="11"/>
      <c r="E34" s="11"/>
      <c r="F34" s="11"/>
      <c r="G34" s="11"/>
      <c r="H34" s="11"/>
    </row>
    <row r="35" spans="1:8" ht="12.75">
      <c r="A35" s="5" t="s">
        <v>136</v>
      </c>
      <c r="C35" s="10">
        <v>0</v>
      </c>
      <c r="D35" s="10">
        <v>-1612</v>
      </c>
      <c r="E35" s="10">
        <v>0</v>
      </c>
      <c r="G35" s="10">
        <v>0</v>
      </c>
      <c r="H35" s="10">
        <f>SUM(C35:G35)</f>
        <v>-1612</v>
      </c>
    </row>
    <row r="36" spans="3:8" ht="12.75">
      <c r="C36" s="11"/>
      <c r="D36" s="11"/>
      <c r="E36" s="11"/>
      <c r="F36" s="11"/>
      <c r="G36" s="11"/>
      <c r="H36" s="11"/>
    </row>
    <row r="37" spans="1:8" ht="13.5" thickBot="1">
      <c r="A37" s="9" t="s">
        <v>209</v>
      </c>
      <c r="B37" s="9"/>
      <c r="C37" s="18">
        <f aca="true" t="shared" si="1" ref="C37:H37">+C26+C31+C33+C35</f>
        <v>40500</v>
      </c>
      <c r="D37" s="18">
        <f t="shared" si="1"/>
        <v>3854</v>
      </c>
      <c r="E37" s="18">
        <f t="shared" si="1"/>
        <v>3693</v>
      </c>
      <c r="F37" s="18">
        <f t="shared" si="1"/>
        <v>0</v>
      </c>
      <c r="G37" s="18">
        <f t="shared" si="1"/>
        <v>4035</v>
      </c>
      <c r="H37" s="18">
        <f t="shared" si="1"/>
        <v>52082</v>
      </c>
    </row>
    <row r="38" ht="13.5" thickTop="1"/>
    <row r="39" spans="1:2" ht="12.75">
      <c r="A39" s="24" t="s">
        <v>63</v>
      </c>
      <c r="B39" s="24"/>
    </row>
    <row r="40" spans="1:8" ht="15.75" customHeight="1">
      <c r="A40" s="33"/>
      <c r="B40" s="33"/>
      <c r="C40" s="33"/>
      <c r="D40" s="33"/>
      <c r="E40" s="33"/>
      <c r="F40" s="33"/>
      <c r="G40" s="33"/>
      <c r="H40" s="33"/>
    </row>
    <row r="41" spans="1:8" ht="12.75">
      <c r="A41" s="141" t="s">
        <v>287</v>
      </c>
      <c r="B41" s="141"/>
      <c r="C41" s="141"/>
      <c r="D41" s="141"/>
      <c r="E41" s="141"/>
      <c r="F41" s="141"/>
      <c r="G41" s="141"/>
      <c r="H41" s="141"/>
    </row>
    <row r="42" spans="1:8" ht="12.75">
      <c r="A42" s="141"/>
      <c r="B42" s="141"/>
      <c r="C42" s="141"/>
      <c r="D42" s="141"/>
      <c r="E42" s="141"/>
      <c r="F42" s="141"/>
      <c r="G42" s="141"/>
      <c r="H42" s="141"/>
    </row>
    <row r="43" spans="1:2" ht="12.75">
      <c r="A43" s="10"/>
      <c r="B43" s="10"/>
    </row>
    <row r="45" spans="1:2" ht="12.75">
      <c r="A45" s="24"/>
      <c r="B45" s="24"/>
    </row>
    <row r="46" spans="1:2" ht="12.75">
      <c r="A46" s="24"/>
      <c r="B46" s="24"/>
    </row>
    <row r="50" ht="12.75">
      <c r="C50" s="10" t="s">
        <v>149</v>
      </c>
    </row>
    <row r="96" ht="12.75">
      <c r="A96" s="5" t="s">
        <v>23</v>
      </c>
    </row>
  </sheetData>
  <mergeCells count="1">
    <mergeCell ref="A41:H42"/>
  </mergeCells>
  <printOptions horizontalCentered="1"/>
  <pageMargins left="1" right="1" top="0.5" bottom="0.5" header="0.5" footer="0.5"/>
  <pageSetup horizontalDpi="600" verticalDpi="600" orientation="landscape" paperSize="9" scale="95" r:id="rId2"/>
  <drawing r:id="rId1"/>
</worksheet>
</file>

<file path=xl/worksheets/sheet5.xml><?xml version="1.0" encoding="utf-8"?>
<worksheet xmlns="http://schemas.openxmlformats.org/spreadsheetml/2006/main" xmlns:r="http://schemas.openxmlformats.org/officeDocument/2006/relationships">
  <dimension ref="A1:J370"/>
  <sheetViews>
    <sheetView tabSelected="1" workbookViewId="0" topLeftCell="A325">
      <selection activeCell="A344" sqref="A344"/>
    </sheetView>
  </sheetViews>
  <sheetFormatPr defaultColWidth="9.140625" defaultRowHeight="12.75"/>
  <cols>
    <col min="1" max="1" width="5.421875" style="42" customWidth="1"/>
    <col min="2" max="2" width="11.421875" style="24" customWidth="1"/>
    <col min="3" max="3" width="14.7109375" style="24" customWidth="1"/>
    <col min="4" max="4" width="12.28125" style="24" customWidth="1"/>
    <col min="5" max="5" width="10.7109375" style="24" customWidth="1"/>
    <col min="6" max="7" width="13.7109375" style="24" customWidth="1"/>
    <col min="8" max="8" width="13.00390625" style="24" customWidth="1"/>
    <col min="9" max="9" width="13.28125" style="24" customWidth="1"/>
    <col min="10" max="10" width="9.28125" style="24" bestFit="1" customWidth="1"/>
    <col min="11" max="16384" width="9.140625" style="24" customWidth="1"/>
  </cols>
  <sheetData>
    <row r="1" ht="12.75">
      <c r="A1" s="49" t="s">
        <v>101</v>
      </c>
    </row>
    <row r="2" ht="12.75">
      <c r="A2" s="50" t="s">
        <v>102</v>
      </c>
    </row>
    <row r="3" ht="12.75">
      <c r="A3" s="51"/>
    </row>
    <row r="4" ht="12.75">
      <c r="A4" s="42" t="s">
        <v>126</v>
      </c>
    </row>
    <row r="5" ht="9.75" customHeight="1"/>
    <row r="6" ht="12.75">
      <c r="A6" s="42" t="s">
        <v>139</v>
      </c>
    </row>
    <row r="8" spans="1:2" ht="12.75">
      <c r="A8" s="52" t="s">
        <v>79</v>
      </c>
      <c r="B8" s="26" t="s">
        <v>80</v>
      </c>
    </row>
    <row r="9" ht="12.75">
      <c r="B9" s="24" t="s">
        <v>166</v>
      </c>
    </row>
    <row r="10" spans="2:9" ht="12.75">
      <c r="B10" s="145" t="s">
        <v>285</v>
      </c>
      <c r="C10" s="145"/>
      <c r="D10" s="145"/>
      <c r="E10" s="145"/>
      <c r="F10" s="145"/>
      <c r="G10" s="145"/>
      <c r="H10" s="145"/>
      <c r="I10" s="145"/>
    </row>
    <row r="11" spans="2:9" ht="12.75">
      <c r="B11" s="145"/>
      <c r="C11" s="145"/>
      <c r="D11" s="145"/>
      <c r="E11" s="145"/>
      <c r="F11" s="145"/>
      <c r="G11" s="145"/>
      <c r="H11" s="145"/>
      <c r="I11" s="145"/>
    </row>
    <row r="12" spans="2:9" ht="12.75">
      <c r="B12" s="145"/>
      <c r="C12" s="145"/>
      <c r="D12" s="145"/>
      <c r="E12" s="145"/>
      <c r="F12" s="145"/>
      <c r="G12" s="145"/>
      <c r="H12" s="145"/>
      <c r="I12" s="145"/>
    </row>
    <row r="13" spans="2:9" ht="12.75">
      <c r="B13" s="65"/>
      <c r="C13" s="65"/>
      <c r="D13" s="65"/>
      <c r="E13" s="65"/>
      <c r="F13" s="65"/>
      <c r="G13" s="65"/>
      <c r="H13" s="65"/>
      <c r="I13" s="65"/>
    </row>
    <row r="14" spans="2:9" ht="12.75">
      <c r="B14" s="145" t="s">
        <v>304</v>
      </c>
      <c r="C14" s="145"/>
      <c r="D14" s="145"/>
      <c r="E14" s="145"/>
      <c r="F14" s="145"/>
      <c r="G14" s="145"/>
      <c r="H14" s="145"/>
      <c r="I14" s="145"/>
    </row>
    <row r="15" spans="2:9" ht="12.75">
      <c r="B15" s="145"/>
      <c r="C15" s="145"/>
      <c r="D15" s="145"/>
      <c r="E15" s="145"/>
      <c r="F15" s="145"/>
      <c r="G15" s="145"/>
      <c r="H15" s="145"/>
      <c r="I15" s="145"/>
    </row>
    <row r="16" spans="2:9" ht="12.75">
      <c r="B16" s="145"/>
      <c r="C16" s="145"/>
      <c r="D16" s="145"/>
      <c r="E16" s="145"/>
      <c r="F16" s="145"/>
      <c r="G16" s="145"/>
      <c r="H16" s="145"/>
      <c r="I16" s="145"/>
    </row>
    <row r="17" spans="2:9" ht="12.75">
      <c r="B17" s="65"/>
      <c r="C17" s="65"/>
      <c r="D17" s="65"/>
      <c r="E17" s="65"/>
      <c r="F17" s="65"/>
      <c r="G17" s="65"/>
      <c r="H17" s="65"/>
      <c r="I17" s="65"/>
    </row>
    <row r="18" spans="2:9" ht="12.75" customHeight="1">
      <c r="B18" s="145" t="s">
        <v>284</v>
      </c>
      <c r="C18" s="145"/>
      <c r="D18" s="145"/>
      <c r="E18" s="145"/>
      <c r="F18" s="145"/>
      <c r="G18" s="145"/>
      <c r="H18" s="145"/>
      <c r="I18" s="145"/>
    </row>
    <row r="19" spans="2:9" ht="12.75">
      <c r="B19" s="145"/>
      <c r="C19" s="145"/>
      <c r="D19" s="145"/>
      <c r="E19" s="145"/>
      <c r="F19" s="145"/>
      <c r="G19" s="145"/>
      <c r="H19" s="145"/>
      <c r="I19" s="145"/>
    </row>
    <row r="20" spans="2:9" ht="12.75">
      <c r="B20" s="145"/>
      <c r="C20" s="145"/>
      <c r="D20" s="145"/>
      <c r="E20" s="145"/>
      <c r="F20" s="145"/>
      <c r="G20" s="145"/>
      <c r="H20" s="145"/>
      <c r="I20" s="145"/>
    </row>
    <row r="21" spans="2:9" ht="12.75">
      <c r="B21" s="145"/>
      <c r="C21" s="145"/>
      <c r="D21" s="145"/>
      <c r="E21" s="145"/>
      <c r="F21" s="145"/>
      <c r="G21" s="145"/>
      <c r="H21" s="145"/>
      <c r="I21" s="145"/>
    </row>
    <row r="22" spans="2:9" ht="12.75">
      <c r="B22" s="145"/>
      <c r="C22" s="145"/>
      <c r="D22" s="145"/>
      <c r="E22" s="145"/>
      <c r="F22" s="145"/>
      <c r="G22" s="145"/>
      <c r="H22" s="145"/>
      <c r="I22" s="145"/>
    </row>
    <row r="23" spans="2:9" ht="12.75">
      <c r="B23" s="145"/>
      <c r="C23" s="145"/>
      <c r="D23" s="145"/>
      <c r="E23" s="145"/>
      <c r="F23" s="145"/>
      <c r="G23" s="145"/>
      <c r="H23" s="145"/>
      <c r="I23" s="145"/>
    </row>
    <row r="24" spans="2:9" ht="12.75">
      <c r="B24" s="145"/>
      <c r="C24" s="145"/>
      <c r="D24" s="145"/>
      <c r="E24" s="145"/>
      <c r="F24" s="145"/>
      <c r="G24" s="145"/>
      <c r="H24" s="145"/>
      <c r="I24" s="145"/>
    </row>
    <row r="25" spans="2:9" ht="12.75">
      <c r="B25" s="65"/>
      <c r="C25" s="65"/>
      <c r="D25" s="65"/>
      <c r="E25" s="65"/>
      <c r="F25" s="65"/>
      <c r="G25" s="65"/>
      <c r="H25" s="65"/>
      <c r="I25" s="65"/>
    </row>
    <row r="27" spans="1:2" ht="12.75">
      <c r="A27" s="42" t="s">
        <v>241</v>
      </c>
      <c r="B27" s="26" t="s">
        <v>242</v>
      </c>
    </row>
    <row r="28" ht="12.75">
      <c r="B28" s="26"/>
    </row>
    <row r="29" spans="2:9" ht="12.75">
      <c r="B29" s="142" t="s">
        <v>282</v>
      </c>
      <c r="C29" s="142"/>
      <c r="D29" s="142"/>
      <c r="E29" s="142"/>
      <c r="F29" s="142"/>
      <c r="G29" s="142"/>
      <c r="H29" s="142"/>
      <c r="I29" s="142"/>
    </row>
    <row r="30" spans="2:9" ht="12.75">
      <c r="B30" s="142"/>
      <c r="C30" s="142"/>
      <c r="D30" s="142"/>
      <c r="E30" s="142"/>
      <c r="F30" s="142"/>
      <c r="G30" s="142"/>
      <c r="H30" s="142"/>
      <c r="I30" s="142"/>
    </row>
    <row r="31" spans="2:9" ht="12.75">
      <c r="B31" s="142"/>
      <c r="C31" s="142"/>
      <c r="D31" s="142"/>
      <c r="E31" s="142"/>
      <c r="F31" s="142"/>
      <c r="G31" s="142"/>
      <c r="H31" s="142"/>
      <c r="I31" s="142"/>
    </row>
    <row r="32" spans="2:9" ht="12.75">
      <c r="B32" s="59" t="s">
        <v>311</v>
      </c>
      <c r="C32" s="66" t="s">
        <v>312</v>
      </c>
      <c r="D32" s="59"/>
      <c r="E32" s="59"/>
      <c r="F32" s="59"/>
      <c r="G32" s="59"/>
      <c r="H32" s="59"/>
      <c r="I32" s="59"/>
    </row>
    <row r="33" spans="2:9" ht="12.75">
      <c r="B33" s="59" t="s">
        <v>260</v>
      </c>
      <c r="C33" s="66" t="s">
        <v>261</v>
      </c>
      <c r="D33" s="59"/>
      <c r="E33" s="59"/>
      <c r="F33" s="59"/>
      <c r="G33" s="59"/>
      <c r="H33" s="59"/>
      <c r="I33" s="59"/>
    </row>
    <row r="34" spans="2:3" ht="12.75">
      <c r="B34" s="24" t="s">
        <v>243</v>
      </c>
      <c r="C34" s="24" t="s">
        <v>244</v>
      </c>
    </row>
    <row r="35" spans="2:3" ht="12.75">
      <c r="B35" s="24" t="s">
        <v>245</v>
      </c>
      <c r="C35" s="24" t="s">
        <v>262</v>
      </c>
    </row>
    <row r="36" spans="2:3" ht="12.75">
      <c r="B36" s="24" t="s">
        <v>246</v>
      </c>
      <c r="C36" s="24" t="s">
        <v>263</v>
      </c>
    </row>
    <row r="37" spans="2:3" ht="12.75">
      <c r="B37" s="24" t="s">
        <v>247</v>
      </c>
      <c r="C37" s="24" t="s">
        <v>39</v>
      </c>
    </row>
    <row r="38" spans="2:3" ht="12.75">
      <c r="B38" s="24" t="s">
        <v>248</v>
      </c>
      <c r="C38" s="24" t="s">
        <v>264</v>
      </c>
    </row>
    <row r="39" spans="2:3" ht="12.75">
      <c r="B39" s="24" t="s">
        <v>249</v>
      </c>
      <c r="C39" s="24" t="s">
        <v>265</v>
      </c>
    </row>
    <row r="40" spans="2:3" ht="12.75">
      <c r="B40" s="24" t="s">
        <v>250</v>
      </c>
      <c r="C40" s="24" t="s">
        <v>266</v>
      </c>
    </row>
    <row r="41" spans="2:3" ht="12.75">
      <c r="B41" s="24" t="s">
        <v>251</v>
      </c>
      <c r="C41" s="24" t="s">
        <v>267</v>
      </c>
    </row>
    <row r="42" spans="2:3" ht="12.75">
      <c r="B42" s="24" t="s">
        <v>252</v>
      </c>
      <c r="C42" s="24" t="s">
        <v>268</v>
      </c>
    </row>
    <row r="43" spans="2:3" ht="12.75">
      <c r="B43" s="24" t="s">
        <v>253</v>
      </c>
      <c r="C43" s="24" t="s">
        <v>269</v>
      </c>
    </row>
    <row r="44" spans="2:3" ht="12.75">
      <c r="B44" s="24" t="s">
        <v>254</v>
      </c>
      <c r="C44" s="24" t="s">
        <v>270</v>
      </c>
    </row>
    <row r="45" spans="2:3" ht="12.75">
      <c r="B45" s="24" t="s">
        <v>255</v>
      </c>
      <c r="C45" s="24" t="s">
        <v>271</v>
      </c>
    </row>
    <row r="46" spans="2:3" ht="12.75">
      <c r="B46" s="24" t="s">
        <v>256</v>
      </c>
      <c r="C46" s="24" t="s">
        <v>28</v>
      </c>
    </row>
    <row r="47" spans="2:3" ht="12.75">
      <c r="B47" s="24" t="s">
        <v>257</v>
      </c>
      <c r="C47" s="24" t="s">
        <v>272</v>
      </c>
    </row>
    <row r="48" spans="2:3" ht="12.75">
      <c r="B48" s="24" t="s">
        <v>258</v>
      </c>
      <c r="C48" s="24" t="s">
        <v>273</v>
      </c>
    </row>
    <row r="49" spans="2:3" ht="12.75">
      <c r="B49" s="24" t="s">
        <v>259</v>
      </c>
      <c r="C49" s="24" t="s">
        <v>274</v>
      </c>
    </row>
    <row r="50" ht="12.75">
      <c r="B50" s="26"/>
    </row>
    <row r="51" spans="2:9" ht="12.75">
      <c r="B51" s="142" t="s">
        <v>305</v>
      </c>
      <c r="C51" s="142"/>
      <c r="D51" s="142"/>
      <c r="E51" s="142"/>
      <c r="F51" s="142"/>
      <c r="G51" s="142"/>
      <c r="H51" s="142"/>
      <c r="I51" s="142"/>
    </row>
    <row r="52" spans="2:9" ht="12.75">
      <c r="B52" s="59"/>
      <c r="C52" s="59"/>
      <c r="D52" s="59"/>
      <c r="E52" s="59"/>
      <c r="F52" s="59"/>
      <c r="G52" s="59"/>
      <c r="H52" s="59"/>
      <c r="I52" s="59"/>
    </row>
    <row r="53" spans="1:9" ht="12.75">
      <c r="A53" s="127" t="s">
        <v>230</v>
      </c>
      <c r="B53" s="76" t="s">
        <v>275</v>
      </c>
      <c r="C53" s="59"/>
      <c r="D53" s="59"/>
      <c r="E53" s="59"/>
      <c r="F53" s="59"/>
      <c r="G53" s="59"/>
      <c r="H53" s="59"/>
      <c r="I53" s="59"/>
    </row>
    <row r="54" ht="12.75">
      <c r="A54" s="127"/>
    </row>
    <row r="55" spans="1:9" ht="12.75">
      <c r="A55" s="127"/>
      <c r="B55" s="142" t="s">
        <v>278</v>
      </c>
      <c r="C55" s="142"/>
      <c r="D55" s="142"/>
      <c r="E55" s="142"/>
      <c r="F55" s="142"/>
      <c r="G55" s="142"/>
      <c r="H55" s="142"/>
      <c r="I55" s="142"/>
    </row>
    <row r="56" spans="1:9" ht="12.75">
      <c r="A56" s="127"/>
      <c r="B56" s="142"/>
      <c r="C56" s="142"/>
      <c r="D56" s="142"/>
      <c r="E56" s="142"/>
      <c r="F56" s="142"/>
      <c r="G56" s="142"/>
      <c r="H56" s="142"/>
      <c r="I56" s="142"/>
    </row>
    <row r="57" spans="1:9" ht="12.75">
      <c r="A57" s="127"/>
      <c r="B57" s="142"/>
      <c r="C57" s="142"/>
      <c r="D57" s="142"/>
      <c r="E57" s="142"/>
      <c r="F57" s="142"/>
      <c r="G57" s="142"/>
      <c r="H57" s="142"/>
      <c r="I57" s="142"/>
    </row>
    <row r="58" spans="1:9" ht="12.75">
      <c r="A58" s="127"/>
      <c r="B58" s="142"/>
      <c r="C58" s="142"/>
      <c r="D58" s="142"/>
      <c r="E58" s="142"/>
      <c r="F58" s="142"/>
      <c r="G58" s="142"/>
      <c r="H58" s="142"/>
      <c r="I58" s="142"/>
    </row>
    <row r="59" spans="1:9" ht="12.75">
      <c r="A59" s="127"/>
      <c r="B59" s="142"/>
      <c r="C59" s="142"/>
      <c r="D59" s="142"/>
      <c r="E59" s="142"/>
      <c r="F59" s="142"/>
      <c r="G59" s="142"/>
      <c r="H59" s="142"/>
      <c r="I59" s="142"/>
    </row>
    <row r="60" ht="12.75">
      <c r="A60" s="127"/>
    </row>
    <row r="62" spans="1:2" ht="12.75">
      <c r="A62" s="42" t="s">
        <v>318</v>
      </c>
      <c r="B62" s="26" t="s">
        <v>212</v>
      </c>
    </row>
    <row r="64" spans="2:9" ht="12.75">
      <c r="B64" s="142" t="s">
        <v>315</v>
      </c>
      <c r="C64" s="142"/>
      <c r="D64" s="142"/>
      <c r="E64" s="142"/>
      <c r="F64" s="142"/>
      <c r="G64" s="142"/>
      <c r="H64" s="142"/>
      <c r="I64" s="142"/>
    </row>
    <row r="65" spans="2:9" ht="12.75">
      <c r="B65" s="142"/>
      <c r="C65" s="142"/>
      <c r="D65" s="142"/>
      <c r="E65" s="142"/>
      <c r="F65" s="142"/>
      <c r="G65" s="142"/>
      <c r="H65" s="142"/>
      <c r="I65" s="142"/>
    </row>
    <row r="66" spans="2:9" ht="12.75">
      <c r="B66" s="142"/>
      <c r="C66" s="142"/>
      <c r="D66" s="142"/>
      <c r="E66" s="142"/>
      <c r="F66" s="142"/>
      <c r="G66" s="142"/>
      <c r="H66" s="142"/>
      <c r="I66" s="142"/>
    </row>
    <row r="67" spans="2:9" ht="12.75">
      <c r="B67" s="142"/>
      <c r="C67" s="142"/>
      <c r="D67" s="142"/>
      <c r="E67" s="142"/>
      <c r="F67" s="142"/>
      <c r="G67" s="142"/>
      <c r="H67" s="142"/>
      <c r="I67" s="142"/>
    </row>
    <row r="68" spans="2:9" ht="12.75">
      <c r="B68" s="142"/>
      <c r="C68" s="142"/>
      <c r="D68" s="142"/>
      <c r="E68" s="142"/>
      <c r="F68" s="142"/>
      <c r="G68" s="142"/>
      <c r="H68" s="142"/>
      <c r="I68" s="142"/>
    </row>
    <row r="70" spans="2:9" ht="12.75">
      <c r="B70" s="142" t="s">
        <v>214</v>
      </c>
      <c r="C70" s="142"/>
      <c r="D70" s="142"/>
      <c r="E70" s="142"/>
      <c r="F70" s="142"/>
      <c r="G70" s="142"/>
      <c r="H70" s="142"/>
      <c r="I70" s="142"/>
    </row>
    <row r="71" spans="2:9" ht="12.75">
      <c r="B71" s="142"/>
      <c r="C71" s="142"/>
      <c r="D71" s="142"/>
      <c r="E71" s="142"/>
      <c r="F71" s="142"/>
      <c r="G71" s="142"/>
      <c r="H71" s="142"/>
      <c r="I71" s="142"/>
    </row>
    <row r="72" ht="12.75">
      <c r="B72" s="26"/>
    </row>
    <row r="73" spans="1:2" ht="12.75">
      <c r="A73" s="52" t="s">
        <v>82</v>
      </c>
      <c r="B73" s="26" t="s">
        <v>81</v>
      </c>
    </row>
    <row r="74" spans="2:9" ht="12.75">
      <c r="B74" s="47"/>
      <c r="C74" s="47"/>
      <c r="D74" s="47"/>
      <c r="E74" s="47"/>
      <c r="F74" s="47"/>
      <c r="G74" s="47"/>
      <c r="H74" s="47"/>
      <c r="I74" s="47"/>
    </row>
    <row r="75" spans="2:9" ht="12.75">
      <c r="B75" s="145" t="s">
        <v>316</v>
      </c>
      <c r="C75" s="145"/>
      <c r="D75" s="145"/>
      <c r="E75" s="145"/>
      <c r="F75" s="145"/>
      <c r="G75" s="145"/>
      <c r="H75" s="145"/>
      <c r="I75" s="145"/>
    </row>
    <row r="76" spans="2:9" ht="12.75">
      <c r="B76" s="145"/>
      <c r="C76" s="145"/>
      <c r="D76" s="145"/>
      <c r="E76" s="145"/>
      <c r="F76" s="145"/>
      <c r="G76" s="145"/>
      <c r="H76" s="145"/>
      <c r="I76" s="145"/>
    </row>
    <row r="77" ht="12.75">
      <c r="B77" s="26"/>
    </row>
    <row r="78" spans="1:2" ht="12.75">
      <c r="A78" s="42" t="s">
        <v>319</v>
      </c>
      <c r="B78" s="26" t="s">
        <v>103</v>
      </c>
    </row>
    <row r="79" spans="1:2" ht="12.75">
      <c r="A79" s="52"/>
      <c r="B79" s="26"/>
    </row>
    <row r="80" spans="1:9" ht="12.75">
      <c r="A80" s="52"/>
      <c r="B80" s="142" t="s">
        <v>289</v>
      </c>
      <c r="C80" s="142"/>
      <c r="D80" s="142"/>
      <c r="E80" s="142"/>
      <c r="F80" s="142"/>
      <c r="G80" s="142"/>
      <c r="H80" s="142"/>
      <c r="I80" s="142"/>
    </row>
    <row r="81" spans="1:9" ht="12.75">
      <c r="A81" s="52"/>
      <c r="B81" s="142"/>
      <c r="C81" s="142"/>
      <c r="D81" s="142"/>
      <c r="E81" s="142"/>
      <c r="F81" s="142"/>
      <c r="G81" s="142"/>
      <c r="H81" s="142"/>
      <c r="I81" s="142"/>
    </row>
    <row r="82" spans="1:9" ht="12.75">
      <c r="A82" s="52"/>
      <c r="B82" s="59"/>
      <c r="C82" s="59"/>
      <c r="D82" s="59"/>
      <c r="E82" s="59"/>
      <c r="F82" s="59"/>
      <c r="G82" s="59"/>
      <c r="H82" s="59"/>
      <c r="I82" s="59"/>
    </row>
    <row r="83" spans="1:2" ht="12.75">
      <c r="A83" s="42" t="s">
        <v>320</v>
      </c>
      <c r="B83" s="26" t="s">
        <v>26</v>
      </c>
    </row>
    <row r="85" spans="2:9" ht="12.75">
      <c r="B85" s="145" t="s">
        <v>213</v>
      </c>
      <c r="C85" s="145"/>
      <c r="D85" s="145"/>
      <c r="E85" s="145"/>
      <c r="F85" s="145"/>
      <c r="G85" s="145"/>
      <c r="H85" s="145"/>
      <c r="I85" s="145"/>
    </row>
    <row r="86" spans="2:9" ht="12.75">
      <c r="B86" s="145"/>
      <c r="C86" s="145"/>
      <c r="D86" s="145"/>
      <c r="E86" s="145"/>
      <c r="F86" s="145"/>
      <c r="G86" s="145"/>
      <c r="H86" s="145"/>
      <c r="I86" s="145"/>
    </row>
    <row r="87" spans="2:9" ht="12.75">
      <c r="B87" s="47"/>
      <c r="C87" s="47"/>
      <c r="D87" s="47"/>
      <c r="E87" s="47"/>
      <c r="F87" s="47"/>
      <c r="G87" s="47"/>
      <c r="H87" s="47"/>
      <c r="I87" s="47"/>
    </row>
    <row r="89" spans="1:2" ht="12.75">
      <c r="A89" s="42" t="s">
        <v>321</v>
      </c>
      <c r="B89" s="26" t="s">
        <v>162</v>
      </c>
    </row>
    <row r="91" spans="2:9" ht="12.75">
      <c r="B91" s="145" t="s">
        <v>220</v>
      </c>
      <c r="C91" s="145"/>
      <c r="D91" s="145"/>
      <c r="E91" s="145"/>
      <c r="F91" s="145"/>
      <c r="G91" s="145"/>
      <c r="H91" s="145"/>
      <c r="I91" s="145"/>
    </row>
    <row r="92" spans="2:9" ht="12.75">
      <c r="B92" s="145"/>
      <c r="C92" s="145"/>
      <c r="D92" s="145"/>
      <c r="E92" s="145"/>
      <c r="F92" s="145"/>
      <c r="G92" s="145"/>
      <c r="H92" s="145"/>
      <c r="I92" s="145"/>
    </row>
    <row r="93" spans="2:9" ht="12.75">
      <c r="B93" s="47"/>
      <c r="C93" s="47"/>
      <c r="D93" s="47"/>
      <c r="E93" s="47"/>
      <c r="F93" s="47"/>
      <c r="G93" s="47"/>
      <c r="H93" s="47"/>
      <c r="I93" s="47"/>
    </row>
    <row r="94" spans="2:9" ht="12.75">
      <c r="B94" s="47"/>
      <c r="C94" s="47"/>
      <c r="D94" s="47"/>
      <c r="E94" s="47"/>
      <c r="F94" s="47"/>
      <c r="G94" s="47"/>
      <c r="H94" s="47"/>
      <c r="I94" s="47"/>
    </row>
    <row r="95" spans="1:2" ht="12.75">
      <c r="A95" s="42" t="s">
        <v>322</v>
      </c>
      <c r="B95" s="26" t="s">
        <v>216</v>
      </c>
    </row>
    <row r="97" ht="12.75">
      <c r="B97" s="24" t="s">
        <v>215</v>
      </c>
    </row>
    <row r="100" spans="1:2" ht="12.75">
      <c r="A100" s="42" t="s">
        <v>323</v>
      </c>
      <c r="B100" s="26" t="s">
        <v>60</v>
      </c>
    </row>
    <row r="101" spans="1:2" ht="12.75">
      <c r="A101" s="52"/>
      <c r="B101" s="26"/>
    </row>
    <row r="102" spans="2:9" ht="12.75">
      <c r="B102" s="144" t="s">
        <v>143</v>
      </c>
      <c r="C102" s="144"/>
      <c r="D102" s="144"/>
      <c r="E102" s="144"/>
      <c r="F102" s="144"/>
      <c r="G102" s="144"/>
      <c r="H102" s="144"/>
      <c r="I102" s="144"/>
    </row>
    <row r="103" spans="2:9" ht="12.75">
      <c r="B103" s="144"/>
      <c r="C103" s="144"/>
      <c r="D103" s="144"/>
      <c r="E103" s="144"/>
      <c r="F103" s="144"/>
      <c r="G103" s="144"/>
      <c r="H103" s="144"/>
      <c r="I103" s="144"/>
    </row>
    <row r="104" spans="4:9" ht="12.75">
      <c r="D104" s="2"/>
      <c r="E104" s="1"/>
      <c r="F104" s="1"/>
      <c r="G104" s="1"/>
      <c r="H104" s="1"/>
      <c r="I104" s="1"/>
    </row>
    <row r="105" spans="4:9" ht="12.75">
      <c r="D105" s="2"/>
      <c r="E105" s="1"/>
      <c r="F105" s="1"/>
      <c r="G105" s="1"/>
      <c r="H105" s="1"/>
      <c r="I105" s="1"/>
    </row>
    <row r="106" spans="1:6" ht="12.75">
      <c r="A106" s="42" t="s">
        <v>324</v>
      </c>
      <c r="B106" s="26" t="s">
        <v>66</v>
      </c>
      <c r="F106" s="53"/>
    </row>
    <row r="108" spans="2:9" ht="12.75">
      <c r="B108" s="145" t="s">
        <v>217</v>
      </c>
      <c r="C108" s="145"/>
      <c r="D108" s="145"/>
      <c r="E108" s="145"/>
      <c r="F108" s="145"/>
      <c r="G108" s="145"/>
      <c r="H108" s="145"/>
      <c r="I108" s="145"/>
    </row>
    <row r="109" spans="2:9" ht="13.5" customHeight="1">
      <c r="B109" s="145"/>
      <c r="C109" s="145"/>
      <c r="D109" s="145"/>
      <c r="E109" s="145"/>
      <c r="F109" s="145"/>
      <c r="G109" s="145"/>
      <c r="H109" s="145"/>
      <c r="I109" s="145"/>
    </row>
    <row r="110" spans="2:9" ht="13.5" customHeight="1">
      <c r="B110" s="65"/>
      <c r="C110" s="65"/>
      <c r="D110" s="65"/>
      <c r="E110" s="65"/>
      <c r="F110" s="65"/>
      <c r="G110" s="65"/>
      <c r="H110" s="65"/>
      <c r="I110" s="65"/>
    </row>
    <row r="111" spans="2:9" ht="13.5" customHeight="1">
      <c r="B111" s="65"/>
      <c r="C111" s="65"/>
      <c r="D111" s="65"/>
      <c r="E111" s="65"/>
      <c r="F111" s="65"/>
      <c r="G111" s="65"/>
      <c r="H111" s="65"/>
      <c r="I111" s="65"/>
    </row>
    <row r="112" spans="1:2" ht="12.75">
      <c r="A112" s="42" t="s">
        <v>325</v>
      </c>
      <c r="B112" s="26" t="s">
        <v>161</v>
      </c>
    </row>
    <row r="114" spans="2:9" ht="12.75">
      <c r="B114" s="145" t="s">
        <v>155</v>
      </c>
      <c r="C114" s="145"/>
      <c r="D114" s="145"/>
      <c r="E114" s="145"/>
      <c r="F114" s="145"/>
      <c r="G114" s="145"/>
      <c r="H114" s="145"/>
      <c r="I114" s="145"/>
    </row>
    <row r="115" spans="2:9" ht="12.75">
      <c r="B115" s="145"/>
      <c r="C115" s="145"/>
      <c r="D115" s="145"/>
      <c r="E115" s="145"/>
      <c r="F115" s="145"/>
      <c r="G115" s="145"/>
      <c r="H115" s="145"/>
      <c r="I115" s="145"/>
    </row>
    <row r="116" spans="2:9" ht="12.75">
      <c r="B116" s="65"/>
      <c r="C116" s="65"/>
      <c r="D116" s="65"/>
      <c r="E116" s="65"/>
      <c r="F116" s="65"/>
      <c r="G116" s="65"/>
      <c r="H116" s="65"/>
      <c r="I116" s="65"/>
    </row>
    <row r="117" spans="2:9" ht="12.75" customHeight="1">
      <c r="B117" s="27"/>
      <c r="C117" s="54"/>
      <c r="D117" s="54"/>
      <c r="E117" s="54"/>
      <c r="F117" s="54"/>
      <c r="G117" s="54"/>
      <c r="H117" s="54"/>
      <c r="I117" s="54"/>
    </row>
    <row r="118" spans="1:2" ht="12.75">
      <c r="A118" s="42" t="s">
        <v>326</v>
      </c>
      <c r="B118" s="26" t="s">
        <v>160</v>
      </c>
    </row>
    <row r="120" spans="2:10" ht="12.75">
      <c r="B120" s="145" t="s">
        <v>218</v>
      </c>
      <c r="C120" s="145"/>
      <c r="D120" s="145"/>
      <c r="E120" s="145"/>
      <c r="F120" s="145"/>
      <c r="G120" s="145"/>
      <c r="H120" s="145"/>
      <c r="I120" s="145"/>
      <c r="J120" s="55"/>
    </row>
    <row r="121" spans="2:10" ht="13.5" customHeight="1">
      <c r="B121" s="145"/>
      <c r="C121" s="145"/>
      <c r="D121" s="145"/>
      <c r="E121" s="145"/>
      <c r="F121" s="145"/>
      <c r="G121" s="145"/>
      <c r="H121" s="145"/>
      <c r="I121" s="145"/>
      <c r="J121" s="55"/>
    </row>
    <row r="122" spans="2:9" ht="12.75">
      <c r="B122" s="47"/>
      <c r="C122" s="47"/>
      <c r="D122" s="47"/>
      <c r="E122" s="47"/>
      <c r="F122" s="47"/>
      <c r="G122" s="47"/>
      <c r="H122" s="47"/>
      <c r="I122" s="47"/>
    </row>
    <row r="123" spans="1:2" ht="12.75">
      <c r="A123" s="42" t="s">
        <v>327</v>
      </c>
      <c r="B123" s="26" t="s">
        <v>221</v>
      </c>
    </row>
    <row r="125" spans="2:9" ht="12.75">
      <c r="B125" s="142" t="s">
        <v>222</v>
      </c>
      <c r="C125" s="142"/>
      <c r="D125" s="142"/>
      <c r="E125" s="142"/>
      <c r="F125" s="142"/>
      <c r="G125" s="142"/>
      <c r="H125" s="142"/>
      <c r="I125" s="142"/>
    </row>
    <row r="126" spans="2:9" ht="12.75">
      <c r="B126" s="142"/>
      <c r="C126" s="142"/>
      <c r="D126" s="142"/>
      <c r="E126" s="142"/>
      <c r="F126" s="142"/>
      <c r="G126" s="142"/>
      <c r="H126" s="142"/>
      <c r="I126" s="142"/>
    </row>
    <row r="127" spans="2:9" ht="12.75">
      <c r="B127" s="59"/>
      <c r="C127" s="59"/>
      <c r="D127" s="59"/>
      <c r="E127" s="59"/>
      <c r="F127" s="59"/>
      <c r="G127" s="59"/>
      <c r="H127" s="59"/>
      <c r="I127" s="59"/>
    </row>
    <row r="128" spans="2:9" ht="12.75">
      <c r="B128" s="59"/>
      <c r="C128" s="59"/>
      <c r="D128" s="59"/>
      <c r="E128" s="59"/>
      <c r="F128" s="59"/>
      <c r="G128" s="93" t="s">
        <v>150</v>
      </c>
      <c r="H128" s="59"/>
      <c r="I128" s="59"/>
    </row>
    <row r="129" spans="3:9" ht="12.75">
      <c r="C129" s="59"/>
      <c r="D129" s="59"/>
      <c r="E129" s="59"/>
      <c r="F129" s="59"/>
      <c r="G129" s="25"/>
      <c r="H129" s="59"/>
      <c r="I129" s="59"/>
    </row>
    <row r="130" spans="2:9" ht="12.75">
      <c r="B130" s="59"/>
      <c r="C130" s="59"/>
      <c r="D130" s="59"/>
      <c r="E130" s="59"/>
      <c r="F130" s="59"/>
      <c r="G130" s="25" t="s">
        <v>17</v>
      </c>
      <c r="H130" s="59"/>
      <c r="I130" s="59"/>
    </row>
    <row r="131" spans="2:9" ht="12.75">
      <c r="B131" s="59"/>
      <c r="C131" s="59"/>
      <c r="D131" s="59"/>
      <c r="E131" s="59"/>
      <c r="F131" s="59"/>
      <c r="G131" s="34" t="s">
        <v>219</v>
      </c>
      <c r="H131" s="59"/>
      <c r="I131" s="59"/>
    </row>
    <row r="132" spans="3:9" ht="12.75">
      <c r="C132" s="59"/>
      <c r="D132" s="59"/>
      <c r="E132" s="59"/>
      <c r="F132" s="59"/>
      <c r="G132" s="25" t="s">
        <v>42</v>
      </c>
      <c r="H132" s="59"/>
      <c r="I132" s="59"/>
    </row>
    <row r="133" spans="2:9" ht="12.75">
      <c r="B133" s="48" t="s">
        <v>306</v>
      </c>
      <c r="C133" s="59"/>
      <c r="D133" s="59"/>
      <c r="E133" s="59"/>
      <c r="F133" s="59"/>
      <c r="G133" s="103"/>
      <c r="H133" s="59"/>
      <c r="I133" s="59"/>
    </row>
    <row r="134" spans="2:9" ht="12.75">
      <c r="B134" s="68" t="s">
        <v>153</v>
      </c>
      <c r="C134" s="59"/>
      <c r="D134" s="59"/>
      <c r="E134" s="59"/>
      <c r="F134" s="59"/>
      <c r="G134" s="69"/>
      <c r="H134" s="59"/>
      <c r="I134" s="59"/>
    </row>
    <row r="135" spans="2:9" ht="13.5" thickBot="1">
      <c r="B135" s="66" t="s">
        <v>154</v>
      </c>
      <c r="C135" s="59"/>
      <c r="D135" s="59"/>
      <c r="E135" s="59"/>
      <c r="F135" s="59"/>
      <c r="G135" s="107">
        <v>36818</v>
      </c>
      <c r="H135" s="59"/>
      <c r="I135" s="59"/>
    </row>
    <row r="136" spans="2:9" ht="13.5" thickTop="1">
      <c r="B136" s="68"/>
      <c r="C136" s="59"/>
      <c r="D136" s="59"/>
      <c r="E136" s="59"/>
      <c r="F136" s="59"/>
      <c r="G136" s="70"/>
      <c r="H136" s="59"/>
      <c r="I136" s="59"/>
    </row>
    <row r="137" spans="3:9" ht="12.75">
      <c r="C137" s="59"/>
      <c r="D137" s="59"/>
      <c r="E137" s="59"/>
      <c r="F137" s="59"/>
      <c r="G137" s="72"/>
      <c r="H137" s="59"/>
      <c r="I137" s="59"/>
    </row>
    <row r="138" spans="1:2" ht="12.75">
      <c r="A138" s="52" t="s">
        <v>281</v>
      </c>
      <c r="B138" s="26" t="s">
        <v>67</v>
      </c>
    </row>
    <row r="139" spans="1:2" ht="12.75">
      <c r="A139" s="52"/>
      <c r="B139" s="26"/>
    </row>
    <row r="140" spans="7:8" ht="12.75">
      <c r="G140" s="25" t="s">
        <v>17</v>
      </c>
      <c r="H140" s="25"/>
    </row>
    <row r="141" spans="7:8" ht="12.75">
      <c r="G141" s="34" t="s">
        <v>178</v>
      </c>
      <c r="H141" s="34"/>
    </row>
    <row r="142" spans="7:8" ht="12.75">
      <c r="G142" s="25" t="s">
        <v>42</v>
      </c>
      <c r="H142" s="25"/>
    </row>
    <row r="143" spans="2:8" ht="12.75">
      <c r="B143" s="24" t="s">
        <v>159</v>
      </c>
      <c r="G143" s="25"/>
      <c r="H143" s="25"/>
    </row>
    <row r="144" spans="7:8" ht="12.75">
      <c r="G144" s="25"/>
      <c r="H144" s="25"/>
    </row>
    <row r="145" spans="2:8" ht="13.5" thickBot="1">
      <c r="B145" s="24" t="s">
        <v>104</v>
      </c>
      <c r="G145" s="14">
        <v>4287</v>
      </c>
      <c r="H145" s="25"/>
    </row>
    <row r="146" spans="7:8" ht="13.5" thickTop="1">
      <c r="G146" s="1"/>
      <c r="H146" s="25"/>
    </row>
    <row r="147" spans="7:8" ht="12.75">
      <c r="G147" s="1"/>
      <c r="H147" s="25"/>
    </row>
    <row r="148" spans="1:9" ht="12.75">
      <c r="A148" s="146" t="s">
        <v>223</v>
      </c>
      <c r="B148" s="146"/>
      <c r="C148" s="146"/>
      <c r="D148" s="146"/>
      <c r="E148" s="146"/>
      <c r="F148" s="146"/>
      <c r="G148" s="146"/>
      <c r="H148" s="146"/>
      <c r="I148" s="146"/>
    </row>
    <row r="149" spans="1:9" ht="12.75">
      <c r="A149" s="146"/>
      <c r="B149" s="146"/>
      <c r="C149" s="146"/>
      <c r="D149" s="146"/>
      <c r="E149" s="146"/>
      <c r="F149" s="146"/>
      <c r="G149" s="146"/>
      <c r="H149" s="146"/>
      <c r="I149" s="146"/>
    </row>
    <row r="150" spans="1:9" ht="12.75">
      <c r="A150" s="56"/>
      <c r="B150" s="44"/>
      <c r="C150" s="44"/>
      <c r="D150" s="44"/>
      <c r="E150" s="44"/>
      <c r="F150" s="44"/>
      <c r="G150" s="44"/>
      <c r="H150" s="44"/>
      <c r="I150" s="44"/>
    </row>
    <row r="151" spans="1:2" ht="12.75" customHeight="1">
      <c r="A151" s="52" t="s">
        <v>83</v>
      </c>
      <c r="B151" s="26" t="s">
        <v>68</v>
      </c>
    </row>
    <row r="152" spans="1:8" ht="12.75" customHeight="1">
      <c r="A152" s="52"/>
      <c r="B152" s="26"/>
      <c r="F152" s="26"/>
      <c r="H152" s="26"/>
    </row>
    <row r="153" spans="1:9" ht="12.75" customHeight="1">
      <c r="A153" s="52"/>
      <c r="B153" s="26"/>
      <c r="F153" s="26"/>
      <c r="G153" s="104" t="s">
        <v>168</v>
      </c>
      <c r="I153" s="104" t="s">
        <v>168</v>
      </c>
    </row>
    <row r="154" spans="1:9" ht="12.75" customHeight="1">
      <c r="A154" s="52"/>
      <c r="B154" s="26"/>
      <c r="F154" s="104" t="s">
        <v>167</v>
      </c>
      <c r="G154" s="104" t="s">
        <v>169</v>
      </c>
      <c r="H154" s="104" t="s">
        <v>172</v>
      </c>
      <c r="I154" s="104" t="s">
        <v>169</v>
      </c>
    </row>
    <row r="155" spans="1:9" ht="12.75" customHeight="1">
      <c r="A155" s="52"/>
      <c r="B155" s="26"/>
      <c r="F155" s="104" t="s">
        <v>173</v>
      </c>
      <c r="G155" s="104" t="s">
        <v>170</v>
      </c>
      <c r="H155" s="104" t="s">
        <v>175</v>
      </c>
      <c r="I155" s="104" t="s">
        <v>171</v>
      </c>
    </row>
    <row r="156" spans="1:9" ht="12.75" customHeight="1">
      <c r="A156" s="52"/>
      <c r="B156" s="26"/>
      <c r="F156" s="104" t="s">
        <v>178</v>
      </c>
      <c r="G156" s="104" t="s">
        <v>179</v>
      </c>
      <c r="H156" s="105" t="s">
        <v>178</v>
      </c>
      <c r="I156" s="104" t="s">
        <v>224</v>
      </c>
    </row>
    <row r="157" spans="1:9" ht="12.75" customHeight="1">
      <c r="A157" s="52"/>
      <c r="B157" s="26"/>
      <c r="F157" s="104" t="s">
        <v>176</v>
      </c>
      <c r="G157" s="104" t="s">
        <v>176</v>
      </c>
      <c r="H157" s="104" t="s">
        <v>176</v>
      </c>
      <c r="I157" s="104" t="s">
        <v>176</v>
      </c>
    </row>
    <row r="158" spans="1:9" ht="12.75" customHeight="1">
      <c r="A158" s="52"/>
      <c r="B158" s="26"/>
      <c r="F158" s="103"/>
      <c r="G158" s="103"/>
      <c r="H158" s="103"/>
      <c r="I158" s="103"/>
    </row>
    <row r="159" spans="1:9" ht="12.75" customHeight="1">
      <c r="A159" s="52"/>
      <c r="B159" s="24" t="s">
        <v>46</v>
      </c>
      <c r="F159" s="106">
        <v>21.6</v>
      </c>
      <c r="G159" s="106">
        <v>18.9</v>
      </c>
      <c r="H159" s="106">
        <v>21.6</v>
      </c>
      <c r="I159" s="106">
        <v>18.9</v>
      </c>
    </row>
    <row r="160" spans="1:9" ht="12.75" customHeight="1">
      <c r="A160" s="52"/>
      <c r="F160" s="103"/>
      <c r="G160" s="103"/>
      <c r="H160" s="103"/>
      <c r="I160" s="103"/>
    </row>
    <row r="161" spans="1:9" ht="12.75" customHeight="1">
      <c r="A161" s="52"/>
      <c r="B161" s="24" t="s">
        <v>74</v>
      </c>
      <c r="F161" s="106">
        <v>2.2</v>
      </c>
      <c r="G161" s="103">
        <v>2.1</v>
      </c>
      <c r="H161" s="103">
        <v>2.2</v>
      </c>
      <c r="I161" s="103">
        <v>2.1</v>
      </c>
    </row>
    <row r="162" spans="1:2" ht="12.75">
      <c r="A162" s="52"/>
      <c r="B162" s="26"/>
    </row>
    <row r="163" spans="1:9" ht="12.75" customHeight="1">
      <c r="A163" s="52"/>
      <c r="B163" s="143" t="s">
        <v>290</v>
      </c>
      <c r="C163" s="143"/>
      <c r="D163" s="143"/>
      <c r="E163" s="143"/>
      <c r="F163" s="143"/>
      <c r="G163" s="143"/>
      <c r="H163" s="143"/>
      <c r="I163" s="143"/>
    </row>
    <row r="164" spans="1:9" ht="12.75">
      <c r="A164" s="52"/>
      <c r="B164" s="143"/>
      <c r="C164" s="143"/>
      <c r="D164" s="143"/>
      <c r="E164" s="143"/>
      <c r="F164" s="143"/>
      <c r="G164" s="143"/>
      <c r="H164" s="143"/>
      <c r="I164" s="143"/>
    </row>
    <row r="165" spans="1:9" ht="12.75">
      <c r="A165" s="52"/>
      <c r="B165" s="97"/>
      <c r="C165" s="97"/>
      <c r="D165" s="97"/>
      <c r="E165" s="97"/>
      <c r="F165" s="97"/>
      <c r="G165" s="97"/>
      <c r="H165" s="97"/>
      <c r="I165" s="97"/>
    </row>
    <row r="166" spans="1:9" ht="12.75">
      <c r="A166" s="52"/>
      <c r="B166" s="143" t="s">
        <v>313</v>
      </c>
      <c r="C166" s="143"/>
      <c r="D166" s="143"/>
      <c r="E166" s="143"/>
      <c r="F166" s="143"/>
      <c r="G166" s="143"/>
      <c r="H166" s="143"/>
      <c r="I166" s="143"/>
    </row>
    <row r="167" spans="1:9" ht="12.75">
      <c r="A167" s="52"/>
      <c r="B167" s="143"/>
      <c r="C167" s="143"/>
      <c r="D167" s="143"/>
      <c r="E167" s="143"/>
      <c r="F167" s="143"/>
      <c r="G167" s="143"/>
      <c r="H167" s="143"/>
      <c r="I167" s="143"/>
    </row>
    <row r="168" spans="1:9" ht="12.75">
      <c r="A168" s="52"/>
      <c r="B168" s="143"/>
      <c r="C168" s="143"/>
      <c r="D168" s="143"/>
      <c r="E168" s="143"/>
      <c r="F168" s="143"/>
      <c r="G168" s="143"/>
      <c r="H168" s="143"/>
      <c r="I168" s="143"/>
    </row>
    <row r="169" spans="1:9" ht="12.75">
      <c r="A169" s="52"/>
      <c r="B169" s="97"/>
      <c r="C169" s="97"/>
      <c r="D169" s="97"/>
      <c r="E169" s="97"/>
      <c r="F169" s="97"/>
      <c r="G169" s="97"/>
      <c r="H169" s="97"/>
      <c r="I169" s="97"/>
    </row>
    <row r="170" spans="1:2" ht="12.75" customHeight="1">
      <c r="A170" s="52"/>
      <c r="B170" s="26"/>
    </row>
    <row r="171" spans="1:2" ht="12.75">
      <c r="A171" s="52" t="s">
        <v>84</v>
      </c>
      <c r="B171" s="26" t="s">
        <v>85</v>
      </c>
    </row>
    <row r="172" spans="1:9" ht="12.75" customHeight="1">
      <c r="A172" s="52"/>
      <c r="B172" s="26"/>
      <c r="I172" s="104"/>
    </row>
    <row r="173" spans="1:2" ht="12.75" customHeight="1">
      <c r="A173" s="52"/>
      <c r="B173" s="26"/>
    </row>
    <row r="174" spans="1:9" ht="12.75" customHeight="1">
      <c r="A174" s="52"/>
      <c r="B174" s="26"/>
      <c r="H174" s="104" t="s">
        <v>167</v>
      </c>
      <c r="I174" s="104" t="s">
        <v>53</v>
      </c>
    </row>
    <row r="175" spans="1:9" ht="12.75" customHeight="1">
      <c r="A175" s="52"/>
      <c r="B175" s="26"/>
      <c r="H175" s="104" t="s">
        <v>174</v>
      </c>
      <c r="I175" s="104" t="s">
        <v>170</v>
      </c>
    </row>
    <row r="176" spans="1:9" ht="12.75" customHeight="1">
      <c r="A176" s="52"/>
      <c r="B176" s="26"/>
      <c r="H176" s="104" t="s">
        <v>279</v>
      </c>
      <c r="I176" s="104" t="s">
        <v>163</v>
      </c>
    </row>
    <row r="177" spans="1:9" ht="12.75" customHeight="1">
      <c r="A177" s="52"/>
      <c r="B177" s="26"/>
      <c r="H177" s="104" t="s">
        <v>176</v>
      </c>
      <c r="I177" s="104" t="s">
        <v>176</v>
      </c>
    </row>
    <row r="178" spans="1:9" ht="12.75" customHeight="1">
      <c r="A178" s="52"/>
      <c r="B178" s="26"/>
      <c r="H178" s="104"/>
      <c r="I178" s="104"/>
    </row>
    <row r="179" spans="1:9" ht="12.75" customHeight="1">
      <c r="A179" s="52"/>
      <c r="B179" s="26" t="s">
        <v>46</v>
      </c>
      <c r="H179" s="106">
        <v>21.6</v>
      </c>
      <c r="I179" s="130">
        <v>23</v>
      </c>
    </row>
    <row r="180" spans="1:9" ht="12.75" customHeight="1">
      <c r="A180" s="52"/>
      <c r="B180" s="26"/>
      <c r="H180" s="103"/>
      <c r="I180" s="103"/>
    </row>
    <row r="181" spans="1:9" ht="12.75" customHeight="1">
      <c r="A181" s="52"/>
      <c r="B181" s="26" t="s">
        <v>74</v>
      </c>
      <c r="H181" s="103">
        <v>2.2</v>
      </c>
      <c r="I181" s="103">
        <v>2.4</v>
      </c>
    </row>
    <row r="182" spans="1:9" s="44" customFormat="1" ht="12.75">
      <c r="A182" s="42"/>
      <c r="B182" s="102"/>
      <c r="C182" s="102"/>
      <c r="D182" s="102"/>
      <c r="E182" s="102"/>
      <c r="F182" s="102"/>
      <c r="G182" s="102"/>
      <c r="H182" s="102"/>
      <c r="I182" s="102"/>
    </row>
    <row r="183" spans="1:9" s="44" customFormat="1" ht="12.75" customHeight="1">
      <c r="A183" s="42"/>
      <c r="B183" s="143" t="s">
        <v>317</v>
      </c>
      <c r="C183" s="143"/>
      <c r="D183" s="143"/>
      <c r="E183" s="143"/>
      <c r="F183" s="143"/>
      <c r="G183" s="143"/>
      <c r="H183" s="143"/>
      <c r="I183" s="143"/>
    </row>
    <row r="184" spans="1:9" s="44" customFormat="1" ht="12.75">
      <c r="A184" s="42"/>
      <c r="B184" s="143"/>
      <c r="C184" s="143"/>
      <c r="D184" s="143"/>
      <c r="E184" s="143"/>
      <c r="F184" s="143"/>
      <c r="G184" s="143"/>
      <c r="H184" s="143"/>
      <c r="I184" s="143"/>
    </row>
    <row r="185" spans="1:9" s="44" customFormat="1" ht="12.75">
      <c r="A185" s="42"/>
      <c r="B185" s="143"/>
      <c r="C185" s="143"/>
      <c r="D185" s="143"/>
      <c r="E185" s="143"/>
      <c r="F185" s="143"/>
      <c r="G185" s="143"/>
      <c r="H185" s="143"/>
      <c r="I185" s="143"/>
    </row>
    <row r="186" spans="1:9" s="44" customFormat="1" ht="12.75">
      <c r="A186" s="42"/>
      <c r="B186" s="143"/>
      <c r="C186" s="143"/>
      <c r="D186" s="143"/>
      <c r="E186" s="143"/>
      <c r="F186" s="143"/>
      <c r="G186" s="143"/>
      <c r="H186" s="143"/>
      <c r="I186" s="143"/>
    </row>
    <row r="187" spans="1:9" s="44" customFormat="1" ht="12.75">
      <c r="A187" s="42"/>
      <c r="B187" s="143"/>
      <c r="C187" s="143"/>
      <c r="D187" s="143"/>
      <c r="E187" s="143"/>
      <c r="F187" s="143"/>
      <c r="G187" s="143"/>
      <c r="H187" s="143"/>
      <c r="I187" s="143"/>
    </row>
    <row r="188" spans="1:9" s="44" customFormat="1" ht="12.75">
      <c r="A188" s="42"/>
      <c r="B188" s="24"/>
      <c r="C188" s="24"/>
      <c r="D188" s="24"/>
      <c r="E188" s="24"/>
      <c r="F188" s="24"/>
      <c r="G188" s="24"/>
      <c r="H188" s="24"/>
      <c r="I188" s="24"/>
    </row>
    <row r="189" spans="1:9" s="44" customFormat="1" ht="12.75">
      <c r="A189" s="52" t="s">
        <v>86</v>
      </c>
      <c r="B189" s="26" t="s">
        <v>98</v>
      </c>
      <c r="C189" s="24"/>
      <c r="D189" s="24"/>
      <c r="E189" s="24"/>
      <c r="F189" s="24"/>
      <c r="G189" s="24"/>
      <c r="H189" s="24"/>
      <c r="I189" s="24"/>
    </row>
    <row r="190" spans="1:9" s="44" customFormat="1" ht="12.75" customHeight="1">
      <c r="A190" s="42"/>
      <c r="B190" s="24"/>
      <c r="C190" s="24"/>
      <c r="D190" s="24"/>
      <c r="E190" s="24"/>
      <c r="F190" s="24"/>
      <c r="G190" s="24"/>
      <c r="H190" s="24"/>
      <c r="I190" s="24"/>
    </row>
    <row r="191" spans="1:9" s="44" customFormat="1" ht="12.75" customHeight="1">
      <c r="A191" s="42"/>
      <c r="B191" s="142" t="s">
        <v>286</v>
      </c>
      <c r="C191" s="142"/>
      <c r="D191" s="142"/>
      <c r="E191" s="142"/>
      <c r="F191" s="142"/>
      <c r="G191" s="142"/>
      <c r="H191" s="142"/>
      <c r="I191" s="142"/>
    </row>
    <row r="192" spans="1:9" s="44" customFormat="1" ht="12.75" customHeight="1">
      <c r="A192" s="42"/>
      <c r="B192" s="142"/>
      <c r="C192" s="142"/>
      <c r="D192" s="142"/>
      <c r="E192" s="142"/>
      <c r="F192" s="142"/>
      <c r="G192" s="142"/>
      <c r="H192" s="142"/>
      <c r="I192" s="142"/>
    </row>
    <row r="193" spans="1:9" s="44" customFormat="1" ht="12.75" customHeight="1">
      <c r="A193" s="42"/>
      <c r="B193" s="142"/>
      <c r="C193" s="142"/>
      <c r="D193" s="142"/>
      <c r="E193" s="142"/>
      <c r="F193" s="142"/>
      <c r="G193" s="142"/>
      <c r="H193" s="142"/>
      <c r="I193" s="142"/>
    </row>
    <row r="195" spans="1:2" ht="12.75">
      <c r="A195" s="52" t="s">
        <v>87</v>
      </c>
      <c r="B195" s="26" t="s">
        <v>88</v>
      </c>
    </row>
    <row r="196" spans="1:2" ht="12.75">
      <c r="A196" s="52"/>
      <c r="B196" s="26"/>
    </row>
    <row r="197" spans="1:9" ht="12.75">
      <c r="A197" s="52"/>
      <c r="B197" s="142" t="s">
        <v>225</v>
      </c>
      <c r="C197" s="142"/>
      <c r="D197" s="142"/>
      <c r="E197" s="142"/>
      <c r="F197" s="142"/>
      <c r="G197" s="142"/>
      <c r="H197" s="142"/>
      <c r="I197" s="142"/>
    </row>
    <row r="198" spans="1:9" ht="12.75">
      <c r="A198" s="52"/>
      <c r="B198" s="142"/>
      <c r="C198" s="142"/>
      <c r="D198" s="142"/>
      <c r="E198" s="142"/>
      <c r="F198" s="142"/>
      <c r="G198" s="142"/>
      <c r="H198" s="142"/>
      <c r="I198" s="142"/>
    </row>
    <row r="199" spans="1:9" ht="12.75">
      <c r="A199" s="52"/>
      <c r="B199" s="59"/>
      <c r="C199" s="59"/>
      <c r="D199" s="59"/>
      <c r="E199" s="59"/>
      <c r="F199" s="59"/>
      <c r="G199" s="59"/>
      <c r="H199" s="59"/>
      <c r="I199" s="59"/>
    </row>
    <row r="200" spans="1:9" ht="12.75">
      <c r="A200" s="42" t="s">
        <v>89</v>
      </c>
      <c r="B200" s="76" t="s">
        <v>229</v>
      </c>
      <c r="C200" s="66"/>
      <c r="D200" s="59"/>
      <c r="E200" s="59"/>
      <c r="F200" s="59"/>
      <c r="G200" s="59"/>
      <c r="H200" s="59"/>
      <c r="I200" s="59"/>
    </row>
    <row r="201" spans="1:9" ht="12.75">
      <c r="A201" s="52"/>
      <c r="B201" s="59"/>
      <c r="C201" s="59"/>
      <c r="D201" s="59"/>
      <c r="E201" s="59"/>
      <c r="F201" s="59"/>
      <c r="G201" s="59"/>
      <c r="H201" s="59"/>
      <c r="I201" s="59"/>
    </row>
    <row r="202" spans="1:9" ht="12.75">
      <c r="A202" s="25" t="s">
        <v>230</v>
      </c>
      <c r="B202" s="126" t="s">
        <v>231</v>
      </c>
      <c r="C202" s="59"/>
      <c r="D202" s="59"/>
      <c r="E202" s="59"/>
      <c r="F202" s="59"/>
      <c r="G202" s="59"/>
      <c r="H202" s="59"/>
      <c r="I202" s="59"/>
    </row>
    <row r="203" spans="1:9" ht="12.75">
      <c r="A203" s="52"/>
      <c r="B203" s="59"/>
      <c r="C203" s="59"/>
      <c r="D203" s="59"/>
      <c r="E203" s="59"/>
      <c r="F203" s="59"/>
      <c r="G203" s="59"/>
      <c r="H203" s="59"/>
      <c r="I203" s="59"/>
    </row>
    <row r="204" spans="1:9" ht="12.75">
      <c r="A204" s="24"/>
      <c r="B204" s="142" t="s">
        <v>226</v>
      </c>
      <c r="C204" s="142"/>
      <c r="D204" s="142"/>
      <c r="E204" s="142"/>
      <c r="F204" s="142"/>
      <c r="G204" s="142"/>
      <c r="H204" s="142"/>
      <c r="I204" s="142"/>
    </row>
    <row r="205" spans="1:9" ht="12.75">
      <c r="A205" s="24"/>
      <c r="B205" s="142"/>
      <c r="C205" s="142"/>
      <c r="D205" s="142"/>
      <c r="E205" s="142"/>
      <c r="F205" s="142"/>
      <c r="G205" s="142"/>
      <c r="H205" s="142"/>
      <c r="I205" s="142"/>
    </row>
    <row r="206" spans="1:9" ht="12.75">
      <c r="A206" s="24"/>
      <c r="B206" s="59"/>
      <c r="C206" s="59"/>
      <c r="D206" s="59"/>
      <c r="E206" s="59"/>
      <c r="F206" s="59"/>
      <c r="G206" s="59"/>
      <c r="H206" s="59"/>
      <c r="I206" s="59"/>
    </row>
    <row r="207" spans="1:9" ht="12.75">
      <c r="A207" s="25" t="s">
        <v>232</v>
      </c>
      <c r="B207" s="126" t="s">
        <v>233</v>
      </c>
      <c r="C207" s="59"/>
      <c r="D207" s="59"/>
      <c r="E207" s="59"/>
      <c r="F207" s="59"/>
      <c r="G207" s="59"/>
      <c r="H207" s="59"/>
      <c r="I207" s="59"/>
    </row>
    <row r="208" spans="1:9" ht="12.75">
      <c r="A208" s="24"/>
      <c r="B208" s="59"/>
      <c r="C208" s="59"/>
      <c r="D208" s="59"/>
      <c r="E208" s="59"/>
      <c r="F208" s="59"/>
      <c r="G208" s="59"/>
      <c r="H208" s="59"/>
      <c r="I208" s="59"/>
    </row>
    <row r="209" spans="1:9" ht="12.75">
      <c r="A209" s="25"/>
      <c r="B209" s="142" t="s">
        <v>227</v>
      </c>
      <c r="C209" s="142"/>
      <c r="D209" s="142"/>
      <c r="E209" s="142"/>
      <c r="F209" s="142"/>
      <c r="G209" s="142"/>
      <c r="H209" s="142"/>
      <c r="I209" s="142"/>
    </row>
    <row r="210" spans="1:9" ht="12.75">
      <c r="A210" s="52"/>
      <c r="B210" s="142"/>
      <c r="C210" s="142"/>
      <c r="D210" s="142"/>
      <c r="E210" s="142"/>
      <c r="F210" s="142"/>
      <c r="G210" s="142"/>
      <c r="H210" s="142"/>
      <c r="I210" s="142"/>
    </row>
    <row r="211" spans="1:9" ht="12.75">
      <c r="A211" s="52"/>
      <c r="B211" s="142"/>
      <c r="C211" s="142"/>
      <c r="D211" s="142"/>
      <c r="E211" s="142"/>
      <c r="F211" s="142"/>
      <c r="G211" s="142"/>
      <c r="H211" s="142"/>
      <c r="I211" s="142"/>
    </row>
    <row r="212" spans="1:9" ht="12.75">
      <c r="A212" s="52"/>
      <c r="B212" s="59"/>
      <c r="C212" s="59"/>
      <c r="D212" s="59"/>
      <c r="E212" s="59"/>
      <c r="F212" s="59"/>
      <c r="G212" s="59"/>
      <c r="H212" s="59"/>
      <c r="I212" s="59"/>
    </row>
    <row r="213" spans="1:9" ht="12.75">
      <c r="A213" s="52"/>
      <c r="B213" s="59"/>
      <c r="C213" s="59"/>
      <c r="D213" s="59"/>
      <c r="E213" s="59"/>
      <c r="F213" s="77" t="s">
        <v>144</v>
      </c>
      <c r="G213" s="77" t="s">
        <v>29</v>
      </c>
      <c r="H213" s="77" t="s">
        <v>30</v>
      </c>
      <c r="I213" s="59"/>
    </row>
    <row r="214" spans="1:9" ht="12.75">
      <c r="A214" s="52"/>
      <c r="B214" s="59"/>
      <c r="C214" s="59"/>
      <c r="D214" s="59"/>
      <c r="E214" s="59"/>
      <c r="F214" s="77" t="s">
        <v>70</v>
      </c>
      <c r="G214" s="77" t="s">
        <v>2</v>
      </c>
      <c r="H214" s="77" t="s">
        <v>132</v>
      </c>
      <c r="I214" s="59"/>
    </row>
    <row r="215" spans="2:9" ht="12.75">
      <c r="B215" s="47"/>
      <c r="C215" s="47"/>
      <c r="D215" s="47"/>
      <c r="E215" s="47"/>
      <c r="F215" s="78" t="s">
        <v>42</v>
      </c>
      <c r="G215" s="78" t="s">
        <v>42</v>
      </c>
      <c r="H215" s="78" t="s">
        <v>42</v>
      </c>
      <c r="I215" s="47"/>
    </row>
    <row r="216" spans="2:9" ht="12.75">
      <c r="B216" s="47"/>
      <c r="C216" s="47"/>
      <c r="D216" s="47"/>
      <c r="E216" s="47"/>
      <c r="F216" s="75"/>
      <c r="G216" s="75"/>
      <c r="H216" s="75"/>
      <c r="I216" s="47"/>
    </row>
    <row r="217" spans="2:9" ht="12.75">
      <c r="B217" s="66" t="s">
        <v>106</v>
      </c>
      <c r="C217" s="47"/>
      <c r="D217" s="47"/>
      <c r="E217" s="47"/>
      <c r="F217" s="80">
        <v>5000</v>
      </c>
      <c r="G217" s="80">
        <v>3115</v>
      </c>
      <c r="H217" s="80">
        <f>+F217-G217</f>
        <v>1885</v>
      </c>
      <c r="I217" s="47"/>
    </row>
    <row r="218" spans="2:9" ht="12.75">
      <c r="B218" s="66" t="s">
        <v>107</v>
      </c>
      <c r="C218" s="47"/>
      <c r="D218" s="47"/>
      <c r="E218" s="47"/>
      <c r="F218" s="80">
        <v>3000</v>
      </c>
      <c r="G218" s="80">
        <v>3000</v>
      </c>
      <c r="H218" s="80">
        <v>0</v>
      </c>
      <c r="I218" s="47"/>
    </row>
    <row r="219" spans="2:9" ht="12.75">
      <c r="B219" s="66" t="s">
        <v>31</v>
      </c>
      <c r="C219" s="59"/>
      <c r="D219" s="59"/>
      <c r="E219" s="59"/>
      <c r="F219" s="69">
        <v>8000</v>
      </c>
      <c r="G219" s="69">
        <v>8000</v>
      </c>
      <c r="H219" s="70">
        <f>+F219-G219</f>
        <v>0</v>
      </c>
      <c r="I219" s="59"/>
    </row>
    <row r="220" spans="2:9" ht="12.75">
      <c r="B220" s="66" t="s">
        <v>71</v>
      </c>
      <c r="C220" s="59"/>
      <c r="D220" s="59"/>
      <c r="E220" s="59"/>
      <c r="F220" s="69">
        <v>4667</v>
      </c>
      <c r="G220" s="69">
        <v>4667</v>
      </c>
      <c r="H220" s="70">
        <f>+F220-G220</f>
        <v>0</v>
      </c>
      <c r="I220" s="59"/>
    </row>
    <row r="221" spans="2:9" ht="12.75">
      <c r="B221" s="66" t="s">
        <v>19</v>
      </c>
      <c r="C221" s="59"/>
      <c r="D221" s="59"/>
      <c r="E221" s="59"/>
      <c r="F221" s="69">
        <v>1600</v>
      </c>
      <c r="G221" s="69">
        <v>1600</v>
      </c>
      <c r="H221" s="70">
        <f>+F221-G221</f>
        <v>0</v>
      </c>
      <c r="I221" s="59"/>
    </row>
    <row r="222" spans="2:9" ht="13.5" thickBot="1">
      <c r="B222" s="59"/>
      <c r="C222" s="59"/>
      <c r="D222" s="59"/>
      <c r="E222" s="59"/>
      <c r="F222" s="81">
        <f>SUM(F217:F221)</f>
        <v>22267</v>
      </c>
      <c r="G222" s="108">
        <f>SUM(G217:G221)</f>
        <v>20382</v>
      </c>
      <c r="H222" s="108">
        <f>SUM(H217:H221)</f>
        <v>1885</v>
      </c>
      <c r="I222" s="59"/>
    </row>
    <row r="223" spans="2:9" ht="13.5" thickTop="1">
      <c r="B223" s="59"/>
      <c r="C223" s="59"/>
      <c r="D223" s="59"/>
      <c r="E223" s="59"/>
      <c r="F223" s="94"/>
      <c r="G223" s="72"/>
      <c r="H223" s="72"/>
      <c r="I223" s="59"/>
    </row>
    <row r="224" spans="1:9" ht="12.75">
      <c r="A224" s="25" t="s">
        <v>276</v>
      </c>
      <c r="B224" s="126" t="s">
        <v>280</v>
      </c>
      <c r="C224" s="59"/>
      <c r="D224" s="59"/>
      <c r="E224" s="59"/>
      <c r="F224" s="94"/>
      <c r="G224" s="72"/>
      <c r="H224" s="72"/>
      <c r="I224" s="59"/>
    </row>
    <row r="225" spans="1:9" ht="12.75">
      <c r="A225" s="25"/>
      <c r="B225" s="126"/>
      <c r="C225" s="59"/>
      <c r="D225" s="59"/>
      <c r="E225" s="59"/>
      <c r="F225" s="94"/>
      <c r="G225" s="72"/>
      <c r="H225" s="72"/>
      <c r="I225" s="59"/>
    </row>
    <row r="226" spans="1:9" ht="12.75">
      <c r="A226" s="25"/>
      <c r="B226" s="142" t="s">
        <v>291</v>
      </c>
      <c r="C226" s="147"/>
      <c r="D226" s="147"/>
      <c r="E226" s="147"/>
      <c r="F226" s="147"/>
      <c r="G226" s="147"/>
      <c r="H226" s="147"/>
      <c r="I226" s="147"/>
    </row>
    <row r="227" spans="1:9" ht="12.75">
      <c r="A227" s="25"/>
      <c r="B227" s="147"/>
      <c r="C227" s="147"/>
      <c r="D227" s="147"/>
      <c r="E227" s="147"/>
      <c r="F227" s="147"/>
      <c r="G227" s="147"/>
      <c r="H227" s="147"/>
      <c r="I227" s="147"/>
    </row>
    <row r="228" spans="2:9" ht="12.75">
      <c r="B228" s="147"/>
      <c r="C228" s="147"/>
      <c r="D228" s="147"/>
      <c r="E228" s="147"/>
      <c r="F228" s="147"/>
      <c r="G228" s="147"/>
      <c r="H228" s="147"/>
      <c r="I228" s="147"/>
    </row>
    <row r="229" spans="2:9" ht="12.75">
      <c r="B229" s="131"/>
      <c r="C229" s="131"/>
      <c r="D229" s="131"/>
      <c r="E229" s="131"/>
      <c r="F229" s="131"/>
      <c r="G229" s="131"/>
      <c r="H229" s="131"/>
      <c r="I229" s="131"/>
    </row>
    <row r="230" spans="2:9" ht="12.75">
      <c r="B230" s="59"/>
      <c r="C230" s="59"/>
      <c r="D230" s="59"/>
      <c r="E230" s="59"/>
      <c r="F230" s="59"/>
      <c r="G230" s="59"/>
      <c r="H230" s="59"/>
      <c r="I230" s="59"/>
    </row>
    <row r="231" spans="1:8" ht="12.75">
      <c r="A231" s="42" t="s">
        <v>90</v>
      </c>
      <c r="B231" s="26" t="s">
        <v>41</v>
      </c>
      <c r="F231" s="71"/>
      <c r="G231" s="71"/>
      <c r="H231" s="71"/>
    </row>
    <row r="232" spans="5:8" ht="12.75">
      <c r="E232" s="25"/>
      <c r="F232" s="24" t="s">
        <v>239</v>
      </c>
      <c r="G232" s="38"/>
      <c r="H232" s="24" t="s">
        <v>239</v>
      </c>
    </row>
    <row r="233" spans="1:8" ht="12.75">
      <c r="A233" s="24"/>
      <c r="E233" s="38"/>
      <c r="F233" s="25" t="s">
        <v>238</v>
      </c>
      <c r="H233" s="25" t="s">
        <v>173</v>
      </c>
    </row>
    <row r="234" spans="5:8" ht="12.75">
      <c r="E234" s="38"/>
      <c r="F234" s="25" t="s">
        <v>178</v>
      </c>
      <c r="H234" s="25" t="s">
        <v>179</v>
      </c>
    </row>
    <row r="235" spans="5:8" ht="12.75">
      <c r="E235" s="38"/>
      <c r="F235" s="25" t="s">
        <v>42</v>
      </c>
      <c r="H235" s="25" t="s">
        <v>42</v>
      </c>
    </row>
    <row r="236" spans="5:8" ht="12.75">
      <c r="E236" s="38"/>
      <c r="F236" s="25"/>
      <c r="H236" s="25"/>
    </row>
    <row r="237" spans="2:8" ht="12.75">
      <c r="B237" s="24" t="s">
        <v>292</v>
      </c>
      <c r="E237" s="44"/>
      <c r="F237" s="24">
        <v>316</v>
      </c>
      <c r="H237" s="24">
        <v>652</v>
      </c>
    </row>
    <row r="238" spans="2:8" ht="12.75">
      <c r="B238" s="24" t="s">
        <v>45</v>
      </c>
      <c r="E238" s="3"/>
      <c r="F238" s="2">
        <v>71</v>
      </c>
      <c r="H238" s="2">
        <v>-67</v>
      </c>
    </row>
    <row r="239" spans="2:8" ht="13.5" thickBot="1">
      <c r="B239" s="27"/>
      <c r="E239" s="3"/>
      <c r="F239" s="134">
        <f>SUM(F237:F238)</f>
        <v>387</v>
      </c>
      <c r="H239" s="134">
        <f>SUM(H237:H238)</f>
        <v>585</v>
      </c>
    </row>
    <row r="240" spans="5:8" ht="13.5" thickTop="1">
      <c r="E240" s="3"/>
      <c r="G240" s="3"/>
      <c r="H240" s="28"/>
    </row>
    <row r="241" spans="2:8" ht="12.75">
      <c r="B241" s="88"/>
      <c r="C241" s="44"/>
      <c r="D241" s="44"/>
      <c r="E241" s="43"/>
      <c r="F241" s="43"/>
      <c r="G241" s="43"/>
      <c r="H241" s="28"/>
    </row>
    <row r="242" spans="2:9" ht="12.75">
      <c r="B242" s="145" t="s">
        <v>293</v>
      </c>
      <c r="C242" s="145"/>
      <c r="D242" s="145"/>
      <c r="E242" s="145"/>
      <c r="F242" s="145"/>
      <c r="G242" s="145"/>
      <c r="H242" s="145"/>
      <c r="I242" s="145"/>
    </row>
    <row r="243" spans="2:9" ht="12.75">
      <c r="B243" s="145"/>
      <c r="C243" s="145"/>
      <c r="D243" s="145"/>
      <c r="E243" s="145"/>
      <c r="F243" s="145"/>
      <c r="G243" s="145"/>
      <c r="H243" s="145"/>
      <c r="I243" s="145"/>
    </row>
    <row r="244" spans="1:9" ht="15" customHeight="1">
      <c r="A244" s="52"/>
      <c r="B244" s="65"/>
      <c r="C244" s="65"/>
      <c r="D244" s="65"/>
      <c r="E244" s="65"/>
      <c r="F244" s="65"/>
      <c r="G244" s="65"/>
      <c r="H244" s="65"/>
      <c r="I244" s="65"/>
    </row>
    <row r="245" spans="1:8" ht="15" customHeight="1">
      <c r="A245" s="52"/>
      <c r="E245" s="43"/>
      <c r="F245" s="28"/>
      <c r="G245" s="43"/>
      <c r="H245" s="43"/>
    </row>
    <row r="246" spans="1:2" ht="12.75">
      <c r="A246" s="42" t="s">
        <v>91</v>
      </c>
      <c r="B246" s="26" t="s">
        <v>77</v>
      </c>
    </row>
    <row r="247" ht="12.75">
      <c r="B247" s="26"/>
    </row>
    <row r="248" spans="1:2" ht="12.75">
      <c r="A248" s="52"/>
      <c r="B248" s="24" t="s">
        <v>228</v>
      </c>
    </row>
    <row r="249" ht="12.75">
      <c r="A249" s="52"/>
    </row>
    <row r="251" spans="1:2" ht="12.75">
      <c r="A251" s="42" t="s">
        <v>92</v>
      </c>
      <c r="B251" s="26" t="s">
        <v>69</v>
      </c>
    </row>
    <row r="252" ht="12.75">
      <c r="B252" s="26"/>
    </row>
    <row r="253" spans="1:2" ht="12.75">
      <c r="A253" s="52"/>
      <c r="B253" s="24" t="s">
        <v>234</v>
      </c>
    </row>
    <row r="255" ht="12.75" customHeight="1" hidden="1"/>
    <row r="256" spans="1:10" ht="12.75" customHeight="1" hidden="1">
      <c r="A256" s="52"/>
      <c r="B256" s="142" t="s">
        <v>20</v>
      </c>
      <c r="C256" s="142"/>
      <c r="D256" s="142"/>
      <c r="E256" s="142"/>
      <c r="F256" s="142"/>
      <c r="G256" s="142"/>
      <c r="H256" s="142"/>
      <c r="I256" s="142"/>
      <c r="J256" s="47"/>
    </row>
    <row r="257" spans="1:10" ht="12.75" hidden="1">
      <c r="A257" s="52"/>
      <c r="B257" s="142"/>
      <c r="C257" s="142"/>
      <c r="D257" s="142"/>
      <c r="E257" s="142"/>
      <c r="F257" s="142"/>
      <c r="G257" s="142"/>
      <c r="H257" s="142"/>
      <c r="I257" s="142"/>
      <c r="J257" s="47"/>
    </row>
    <row r="258" spans="2:10" ht="12.75" hidden="1">
      <c r="B258" s="142"/>
      <c r="C258" s="142"/>
      <c r="D258" s="142"/>
      <c r="E258" s="142"/>
      <c r="F258" s="142"/>
      <c r="G258" s="142"/>
      <c r="H258" s="142"/>
      <c r="I258" s="142"/>
      <c r="J258" s="47"/>
    </row>
    <row r="259" spans="2:10" ht="12.75" hidden="1">
      <c r="B259" s="142"/>
      <c r="C259" s="142"/>
      <c r="D259" s="142"/>
      <c r="E259" s="142"/>
      <c r="F259" s="142"/>
      <c r="G259" s="142"/>
      <c r="H259" s="142"/>
      <c r="I259" s="142"/>
      <c r="J259" s="47"/>
    </row>
    <row r="260" spans="2:9" ht="12.75" hidden="1">
      <c r="B260" s="66" t="s">
        <v>16</v>
      </c>
      <c r="C260" s="59"/>
      <c r="D260" s="59"/>
      <c r="E260" s="59"/>
      <c r="F260" s="59"/>
      <c r="G260" s="59"/>
      <c r="H260" s="59"/>
      <c r="I260" s="59"/>
    </row>
    <row r="261" ht="11.25" customHeight="1" hidden="1"/>
    <row r="262" ht="11.25" customHeight="1" hidden="1"/>
    <row r="263" spans="2:9" ht="12.75" hidden="1">
      <c r="B263" s="148" t="s">
        <v>105</v>
      </c>
      <c r="C263" s="148"/>
      <c r="D263" s="148"/>
      <c r="E263" s="148"/>
      <c r="F263" s="148"/>
      <c r="G263" s="148"/>
      <c r="H263" s="148"/>
      <c r="I263" s="148"/>
    </row>
    <row r="264" spans="2:9" ht="12.75" hidden="1">
      <c r="B264" s="148"/>
      <c r="C264" s="148"/>
      <c r="D264" s="148"/>
      <c r="E264" s="148"/>
      <c r="F264" s="148"/>
      <c r="G264" s="148"/>
      <c r="H264" s="148"/>
      <c r="I264" s="148"/>
    </row>
    <row r="265" spans="7:8" ht="12.75" hidden="1">
      <c r="G265" s="25" t="s">
        <v>42</v>
      </c>
      <c r="H265" s="25"/>
    </row>
    <row r="266" spans="2:5" ht="12.75" hidden="1">
      <c r="B266" s="48" t="s">
        <v>70</v>
      </c>
      <c r="E266" s="48"/>
    </row>
    <row r="267" spans="2:8" ht="12.75" hidden="1">
      <c r="B267" s="24" t="s">
        <v>106</v>
      </c>
      <c r="G267" s="28">
        <v>5000</v>
      </c>
      <c r="H267" s="28"/>
    </row>
    <row r="268" spans="2:8" ht="12.75" hidden="1">
      <c r="B268" s="24" t="s">
        <v>107</v>
      </c>
      <c r="G268" s="28">
        <v>3000</v>
      </c>
      <c r="H268" s="28"/>
    </row>
    <row r="269" spans="2:8" ht="12.75" hidden="1">
      <c r="B269" s="24" t="s">
        <v>108</v>
      </c>
      <c r="G269" s="28">
        <v>8000</v>
      </c>
      <c r="H269" s="28"/>
    </row>
    <row r="270" spans="2:8" ht="12.75" hidden="1">
      <c r="B270" s="24" t="s">
        <v>71</v>
      </c>
      <c r="G270" s="28">
        <v>4667</v>
      </c>
      <c r="H270" s="28"/>
    </row>
    <row r="271" spans="2:8" ht="12.75" hidden="1">
      <c r="B271" s="24" t="s">
        <v>19</v>
      </c>
      <c r="G271" s="28">
        <v>1600</v>
      </c>
      <c r="H271" s="28"/>
    </row>
    <row r="272" spans="7:8" ht="13.5" hidden="1" thickBot="1">
      <c r="G272" s="29">
        <f>SUM(G267:G271)</f>
        <v>22267</v>
      </c>
      <c r="H272" s="43"/>
    </row>
    <row r="273" spans="2:8" ht="12.75" hidden="1">
      <c r="B273" s="24" t="s">
        <v>18</v>
      </c>
      <c r="G273" s="43"/>
      <c r="H273" s="43"/>
    </row>
    <row r="274" ht="12.75" hidden="1"/>
    <row r="275" ht="12.75" hidden="1"/>
    <row r="276" ht="12.75" hidden="1"/>
    <row r="277" ht="12.75" hidden="1"/>
    <row r="278" spans="2:5" ht="12.75" hidden="1">
      <c r="B278" s="26" t="s">
        <v>72</v>
      </c>
      <c r="E278" s="24" t="s">
        <v>99</v>
      </c>
    </row>
    <row r="279" spans="1:8" ht="12.75">
      <c r="A279" s="42" t="s">
        <v>93</v>
      </c>
      <c r="B279" s="45" t="s">
        <v>72</v>
      </c>
      <c r="C279" s="44"/>
      <c r="D279" s="44"/>
      <c r="E279" s="44"/>
      <c r="F279" s="44"/>
      <c r="G279" s="46"/>
      <c r="H279" s="34"/>
    </row>
    <row r="280" spans="2:8" ht="12.75">
      <c r="B280" s="44"/>
      <c r="C280" s="44"/>
      <c r="D280" s="44"/>
      <c r="E280" s="44"/>
      <c r="F280" s="44"/>
      <c r="G280" s="46"/>
      <c r="H280" s="34"/>
    </row>
    <row r="281" spans="1:8" ht="12.75">
      <c r="A281" s="24"/>
      <c r="B281" s="44" t="s">
        <v>235</v>
      </c>
      <c r="C281" s="44"/>
      <c r="D281" s="44"/>
      <c r="E281" s="44"/>
      <c r="F281" s="44"/>
      <c r="G281" s="61"/>
      <c r="H281" s="34"/>
    </row>
    <row r="282" spans="2:9" ht="12.75">
      <c r="B282" s="44"/>
      <c r="C282" s="44"/>
      <c r="D282" s="44"/>
      <c r="E282" s="44"/>
      <c r="F282" s="44"/>
      <c r="G282" s="82" t="s">
        <v>110</v>
      </c>
      <c r="H282" s="25" t="s">
        <v>111</v>
      </c>
      <c r="I282" s="25" t="s">
        <v>48</v>
      </c>
    </row>
    <row r="283" spans="2:9" ht="12.75">
      <c r="B283" s="44"/>
      <c r="C283" s="44"/>
      <c r="D283" s="44"/>
      <c r="E283" s="44"/>
      <c r="F283" s="60"/>
      <c r="G283" s="38" t="s">
        <v>42</v>
      </c>
      <c r="H283" s="25" t="s">
        <v>42</v>
      </c>
      <c r="I283" s="25" t="s">
        <v>42</v>
      </c>
    </row>
    <row r="284" spans="2:8" ht="13.5">
      <c r="B284" s="67" t="s">
        <v>109</v>
      </c>
      <c r="C284" s="44"/>
      <c r="D284" s="44"/>
      <c r="E284" s="44"/>
      <c r="F284" s="44"/>
      <c r="G284" s="38"/>
      <c r="H284" s="25"/>
    </row>
    <row r="285" spans="2:8" ht="13.5">
      <c r="B285" s="67"/>
      <c r="C285" s="44"/>
      <c r="D285" s="44"/>
      <c r="E285" s="44"/>
      <c r="F285" s="44"/>
      <c r="G285" s="38"/>
      <c r="H285" s="25"/>
    </row>
    <row r="286" spans="2:9" ht="12.75">
      <c r="B286" s="44" t="s">
        <v>283</v>
      </c>
      <c r="C286" s="44"/>
      <c r="D286" s="44"/>
      <c r="E286" s="44"/>
      <c r="F286" s="44"/>
      <c r="G286" s="132">
        <v>281</v>
      </c>
      <c r="H286" s="111">
        <v>0</v>
      </c>
      <c r="I286" s="53">
        <f>+G286+H286</f>
        <v>281</v>
      </c>
    </row>
    <row r="287" spans="2:9" ht="12.75">
      <c r="B287" s="44" t="s">
        <v>1</v>
      </c>
      <c r="C287" s="44"/>
      <c r="D287" s="44"/>
      <c r="E287" s="44"/>
      <c r="F287" s="44"/>
      <c r="G287" s="1">
        <v>406</v>
      </c>
      <c r="H287" s="39">
        <v>3511</v>
      </c>
      <c r="I287" s="53">
        <f>+G287+H287</f>
        <v>3917</v>
      </c>
    </row>
    <row r="288" spans="2:9" ht="12.75">
      <c r="B288" s="44" t="s">
        <v>125</v>
      </c>
      <c r="C288" s="44"/>
      <c r="D288" s="44"/>
      <c r="E288" s="44"/>
      <c r="F288" s="44"/>
      <c r="G288" s="1">
        <v>778</v>
      </c>
      <c r="H288" s="39">
        <v>1093</v>
      </c>
      <c r="I288" s="53">
        <f>+G288+H288</f>
        <v>1871</v>
      </c>
    </row>
    <row r="289" spans="2:9" ht="13.5" thickBot="1">
      <c r="B289" s="44"/>
      <c r="C289" s="44"/>
      <c r="D289" s="44"/>
      <c r="E289" s="44"/>
      <c r="F289" s="44"/>
      <c r="G289" s="41">
        <f>SUM(G286:G288)</f>
        <v>1465</v>
      </c>
      <c r="H289" s="83">
        <f>SUM(H286:H288)</f>
        <v>4604</v>
      </c>
      <c r="I289" s="62">
        <f>SUM(I286:I288)</f>
        <v>6069</v>
      </c>
    </row>
    <row r="290" spans="2:8" ht="13.5" thickTop="1">
      <c r="B290" s="44"/>
      <c r="C290" s="44"/>
      <c r="D290" s="44"/>
      <c r="E290" s="44"/>
      <c r="F290" s="44"/>
      <c r="G290" s="46"/>
      <c r="H290" s="34"/>
    </row>
    <row r="291" spans="2:8" ht="12.75">
      <c r="B291" s="44" t="s">
        <v>27</v>
      </c>
      <c r="C291" s="44"/>
      <c r="D291" s="44"/>
      <c r="E291" s="44"/>
      <c r="F291" s="44"/>
      <c r="G291" s="46"/>
      <c r="H291" s="34"/>
    </row>
    <row r="292" spans="2:8" ht="12.75">
      <c r="B292" s="44"/>
      <c r="C292" s="44"/>
      <c r="D292" s="44"/>
      <c r="E292" s="44"/>
      <c r="F292" s="44"/>
      <c r="G292" s="46"/>
      <c r="H292" s="34"/>
    </row>
    <row r="293" spans="2:8" ht="12" customHeight="1">
      <c r="B293" s="44"/>
      <c r="C293" s="44"/>
      <c r="D293" s="44"/>
      <c r="E293" s="44"/>
      <c r="F293" s="44"/>
      <c r="G293" s="46"/>
      <c r="H293" s="34"/>
    </row>
    <row r="294" spans="1:4" ht="12.75">
      <c r="A294" s="42" t="s">
        <v>94</v>
      </c>
      <c r="B294" s="45" t="s">
        <v>73</v>
      </c>
      <c r="C294" s="44"/>
      <c r="D294" s="44"/>
    </row>
    <row r="295" spans="2:4" ht="12.75">
      <c r="B295" s="45"/>
      <c r="C295" s="44"/>
      <c r="D295" s="44"/>
    </row>
    <row r="296" spans="2:9" ht="12.75">
      <c r="B296" s="144" t="s">
        <v>151</v>
      </c>
      <c r="C296" s="144"/>
      <c r="D296" s="144"/>
      <c r="E296" s="144"/>
      <c r="F296" s="144"/>
      <c r="G296" s="144"/>
      <c r="H296" s="144"/>
      <c r="I296" s="144"/>
    </row>
    <row r="297" spans="2:9" ht="12.75">
      <c r="B297" s="144"/>
      <c r="C297" s="144"/>
      <c r="D297" s="144"/>
      <c r="E297" s="144"/>
      <c r="F297" s="144"/>
      <c r="G297" s="144"/>
      <c r="H297" s="144"/>
      <c r="I297" s="144"/>
    </row>
    <row r="298" spans="2:9" ht="12.75">
      <c r="B298" s="144"/>
      <c r="C298" s="144"/>
      <c r="D298" s="144"/>
      <c r="E298" s="144"/>
      <c r="F298" s="144"/>
      <c r="G298" s="144"/>
      <c r="H298" s="144"/>
      <c r="I298" s="144"/>
    </row>
    <row r="299" spans="2:9" ht="12.75">
      <c r="B299" s="144"/>
      <c r="C299" s="144"/>
      <c r="D299" s="144"/>
      <c r="E299" s="144"/>
      <c r="F299" s="144"/>
      <c r="G299" s="144"/>
      <c r="H299" s="144"/>
      <c r="I299" s="144"/>
    </row>
    <row r="300" spans="1:4" ht="15" customHeight="1">
      <c r="A300" s="52"/>
      <c r="B300" s="44"/>
      <c r="C300" s="44"/>
      <c r="D300" s="44"/>
    </row>
    <row r="301" spans="1:9" ht="12.75">
      <c r="A301" s="52"/>
      <c r="B301" s="144" t="s">
        <v>294</v>
      </c>
      <c r="C301" s="144"/>
      <c r="D301" s="144"/>
      <c r="E301" s="144"/>
      <c r="F301" s="144"/>
      <c r="G301" s="144"/>
      <c r="H301" s="144"/>
      <c r="I301" s="144"/>
    </row>
    <row r="302" spans="1:9" ht="12.75">
      <c r="A302" s="52"/>
      <c r="B302" s="144"/>
      <c r="C302" s="144"/>
      <c r="D302" s="144"/>
      <c r="E302" s="144"/>
      <c r="F302" s="144"/>
      <c r="G302" s="144"/>
      <c r="H302" s="144"/>
      <c r="I302" s="144"/>
    </row>
    <row r="303" spans="1:9" ht="12.75">
      <c r="A303" s="52"/>
      <c r="B303" s="144"/>
      <c r="C303" s="144"/>
      <c r="D303" s="144"/>
      <c r="E303" s="144"/>
      <c r="F303" s="144"/>
      <c r="G303" s="144"/>
      <c r="H303" s="144"/>
      <c r="I303" s="144"/>
    </row>
    <row r="304" spans="1:9" ht="12.75">
      <c r="A304" s="52"/>
      <c r="B304" s="74"/>
      <c r="C304" s="74"/>
      <c r="D304" s="74"/>
      <c r="E304" s="74"/>
      <c r="F304" s="74"/>
      <c r="G304" s="74"/>
      <c r="H304" s="74"/>
      <c r="I304" s="74"/>
    </row>
    <row r="305" spans="1:9" ht="12.75">
      <c r="A305" s="52"/>
      <c r="B305" s="144" t="s">
        <v>152</v>
      </c>
      <c r="C305" s="144"/>
      <c r="D305" s="144"/>
      <c r="E305" s="144"/>
      <c r="F305" s="144"/>
      <c r="G305" s="144"/>
      <c r="H305" s="144"/>
      <c r="I305" s="144"/>
    </row>
    <row r="306" spans="1:9" ht="12.75">
      <c r="A306" s="52"/>
      <c r="B306" s="144"/>
      <c r="C306" s="144"/>
      <c r="D306" s="144"/>
      <c r="E306" s="144"/>
      <c r="F306" s="144"/>
      <c r="G306" s="144"/>
      <c r="H306" s="144"/>
      <c r="I306" s="144"/>
    </row>
    <row r="307" spans="1:9" ht="12.75">
      <c r="A307" s="52"/>
      <c r="B307" s="144"/>
      <c r="C307" s="144"/>
      <c r="D307" s="144"/>
      <c r="E307" s="144"/>
      <c r="F307" s="144"/>
      <c r="G307" s="144"/>
      <c r="H307" s="144"/>
      <c r="I307" s="144"/>
    </row>
    <row r="308" spans="1:2" ht="12.75">
      <c r="A308" s="52"/>
      <c r="B308" s="24" t="s">
        <v>23</v>
      </c>
    </row>
    <row r="309" spans="1:8" ht="12.75">
      <c r="A309" s="42" t="s">
        <v>95</v>
      </c>
      <c r="B309" s="26" t="s">
        <v>97</v>
      </c>
      <c r="G309" s="25"/>
      <c r="H309" s="25"/>
    </row>
    <row r="310" spans="2:8" ht="12.75">
      <c r="B310" s="26"/>
      <c r="G310" s="25"/>
      <c r="H310" s="25"/>
    </row>
    <row r="311" spans="1:2" ht="12.75">
      <c r="A311" s="52"/>
      <c r="B311" s="24" t="s">
        <v>148</v>
      </c>
    </row>
    <row r="312" ht="12.75">
      <c r="A312" s="52"/>
    </row>
    <row r="314" spans="1:2" ht="12.75">
      <c r="A314" s="42" t="s">
        <v>96</v>
      </c>
      <c r="B314" s="26" t="s">
        <v>100</v>
      </c>
    </row>
    <row r="315" ht="12.75">
      <c r="B315" s="26"/>
    </row>
    <row r="316" ht="12.75">
      <c r="B316" s="24" t="s">
        <v>236</v>
      </c>
    </row>
    <row r="318" spans="2:9" ht="12.75">
      <c r="B318" s="102"/>
      <c r="C318" s="102"/>
      <c r="D318" s="102"/>
      <c r="E318" s="102"/>
      <c r="F318" s="102"/>
      <c r="G318" s="102"/>
      <c r="H318" s="102"/>
      <c r="I318" s="102"/>
    </row>
    <row r="319" spans="1:2" ht="12.75">
      <c r="A319" s="42" t="s">
        <v>13</v>
      </c>
      <c r="B319" s="26" t="s">
        <v>28</v>
      </c>
    </row>
    <row r="320" ht="12.75">
      <c r="B320" s="26"/>
    </row>
    <row r="321" spans="1:2" ht="12.75">
      <c r="A321" s="52"/>
      <c r="B321" s="24" t="s">
        <v>237</v>
      </c>
    </row>
    <row r="322" ht="12.75">
      <c r="A322" s="52"/>
    </row>
    <row r="323" spans="1:7" ht="12.75">
      <c r="A323" s="52"/>
      <c r="E323" s="24" t="s">
        <v>277</v>
      </c>
      <c r="G323" s="24" t="s">
        <v>239</v>
      </c>
    </row>
    <row r="324" spans="1:9" ht="12.75">
      <c r="A324" s="52"/>
      <c r="B324" s="26"/>
      <c r="E324" s="34" t="s">
        <v>173</v>
      </c>
      <c r="F324" s="57"/>
      <c r="G324" s="34" t="s">
        <v>238</v>
      </c>
      <c r="H324" s="34"/>
      <c r="I324" s="57"/>
    </row>
    <row r="325" spans="1:8" ht="12.75">
      <c r="A325" s="52"/>
      <c r="E325" s="34" t="s">
        <v>178</v>
      </c>
      <c r="G325" s="34" t="s">
        <v>179</v>
      </c>
      <c r="H325" s="34"/>
    </row>
    <row r="326" spans="1:8" ht="12.75">
      <c r="A326" s="52"/>
      <c r="E326" s="34"/>
      <c r="G326" s="34"/>
      <c r="H326" s="34"/>
    </row>
    <row r="327" spans="1:8" ht="12.75">
      <c r="A327" s="52"/>
      <c r="B327" s="24" t="s">
        <v>296</v>
      </c>
      <c r="E327" s="34"/>
      <c r="G327" s="34"/>
      <c r="H327" s="34"/>
    </row>
    <row r="328" spans="2:8" ht="13.5" thickBot="1">
      <c r="B328" s="24" t="s">
        <v>299</v>
      </c>
      <c r="E328" s="35">
        <f>+'IS '!B33</f>
        <v>1780</v>
      </c>
      <c r="F328" s="28"/>
      <c r="G328" s="35">
        <f>+'IS '!D33</f>
        <v>1476</v>
      </c>
      <c r="H328" s="58"/>
    </row>
    <row r="329" spans="5:8" ht="13.5" thickTop="1">
      <c r="E329" s="36"/>
      <c r="F329" s="28"/>
      <c r="G329" s="36"/>
      <c r="H329" s="36"/>
    </row>
    <row r="330" spans="2:8" ht="12.75">
      <c r="B330" s="24" t="s">
        <v>32</v>
      </c>
      <c r="E330" s="37"/>
      <c r="F330" s="28"/>
      <c r="G330" s="37"/>
      <c r="H330" s="37"/>
    </row>
    <row r="331" spans="2:8" ht="13.5" thickBot="1">
      <c r="B331" s="24" t="s">
        <v>33</v>
      </c>
      <c r="E331" s="35">
        <v>81000</v>
      </c>
      <c r="F331" s="28"/>
      <c r="G331" s="35">
        <v>77625</v>
      </c>
      <c r="H331" s="58"/>
    </row>
    <row r="332" spans="5:8" ht="13.5" thickTop="1">
      <c r="E332" s="36"/>
      <c r="F332" s="28"/>
      <c r="G332" s="36"/>
      <c r="H332" s="36"/>
    </row>
    <row r="333" spans="2:7" ht="13.5" thickBot="1">
      <c r="B333" s="24" t="s">
        <v>137</v>
      </c>
      <c r="E333" s="110">
        <f>(E328/E331)*100</f>
        <v>2.197530864197531</v>
      </c>
      <c r="F333" s="28"/>
      <c r="G333" s="110">
        <f>(G328/G331)*100</f>
        <v>1.901449275362319</v>
      </c>
    </row>
    <row r="334" ht="13.5" thickTop="1">
      <c r="B334" s="24" t="s">
        <v>23</v>
      </c>
    </row>
    <row r="335" ht="12.75">
      <c r="H335" s="36"/>
    </row>
    <row r="336" spans="2:9" ht="12.75">
      <c r="B336" s="142" t="s">
        <v>240</v>
      </c>
      <c r="C336" s="142"/>
      <c r="D336" s="142"/>
      <c r="E336" s="142"/>
      <c r="F336" s="142"/>
      <c r="G336" s="142"/>
      <c r="H336" s="142"/>
      <c r="I336" s="142"/>
    </row>
    <row r="337" spans="2:9" ht="12.75">
      <c r="B337" s="142"/>
      <c r="C337" s="142"/>
      <c r="D337" s="142"/>
      <c r="E337" s="142"/>
      <c r="F337" s="142"/>
      <c r="G337" s="142"/>
      <c r="H337" s="142"/>
      <c r="I337" s="142"/>
    </row>
    <row r="338" spans="2:9" ht="12.75">
      <c r="B338" s="142"/>
      <c r="C338" s="142"/>
      <c r="D338" s="142"/>
      <c r="E338" s="142"/>
      <c r="F338" s="142"/>
      <c r="G338" s="142"/>
      <c r="H338" s="142"/>
      <c r="I338" s="142"/>
    </row>
    <row r="339" spans="2:9" ht="12.75">
      <c r="B339" s="59"/>
      <c r="C339" s="59"/>
      <c r="D339" s="59"/>
      <c r="E339" s="59"/>
      <c r="F339" s="59"/>
      <c r="G339" s="59"/>
      <c r="H339" s="59"/>
      <c r="I339" s="59"/>
    </row>
    <row r="340" spans="2:9" ht="12.75">
      <c r="B340" s="59"/>
      <c r="C340" s="59"/>
      <c r="D340" s="59"/>
      <c r="E340" s="59"/>
      <c r="F340" s="59"/>
      <c r="G340" s="59"/>
      <c r="H340" s="59"/>
      <c r="I340" s="59"/>
    </row>
    <row r="341" spans="2:9" ht="12.75">
      <c r="B341" s="59"/>
      <c r="C341" s="59"/>
      <c r="D341" s="59"/>
      <c r="E341" s="59"/>
      <c r="F341" s="59"/>
      <c r="G341" s="59"/>
      <c r="H341" s="59"/>
      <c r="I341" s="59"/>
    </row>
    <row r="342" spans="2:9" ht="12.75">
      <c r="B342" s="59"/>
      <c r="C342" s="59"/>
      <c r="D342" s="59"/>
      <c r="E342" s="59"/>
      <c r="F342" s="59"/>
      <c r="G342" s="59"/>
      <c r="H342" s="59"/>
      <c r="I342" s="59"/>
    </row>
    <row r="343" spans="2:9" ht="12.75">
      <c r="B343" s="59"/>
      <c r="C343" s="59"/>
      <c r="D343" s="59"/>
      <c r="E343" s="59"/>
      <c r="F343" s="59"/>
      <c r="G343" s="59"/>
      <c r="H343" s="59"/>
      <c r="I343" s="59"/>
    </row>
    <row r="344" spans="2:9" ht="12.75">
      <c r="B344" s="59"/>
      <c r="C344" s="59"/>
      <c r="D344" s="59"/>
      <c r="E344" s="59"/>
      <c r="F344" s="59"/>
      <c r="G344" s="59"/>
      <c r="H344" s="59"/>
      <c r="I344" s="59"/>
    </row>
    <row r="345" spans="5:8" ht="12.75">
      <c r="E345" s="34"/>
      <c r="G345" s="34"/>
      <c r="H345" s="34"/>
    </row>
    <row r="346" spans="5:8" ht="12.75">
      <c r="E346" s="37"/>
      <c r="F346" s="28"/>
      <c r="G346" s="37"/>
      <c r="H346" s="37"/>
    </row>
    <row r="347" spans="5:8" ht="12.75">
      <c r="E347" s="34"/>
      <c r="G347" s="34"/>
      <c r="H347" s="34"/>
    </row>
    <row r="348" spans="5:10" ht="12.75">
      <c r="E348" s="34"/>
      <c r="G348" s="34"/>
      <c r="H348" s="34"/>
      <c r="J348" s="57"/>
    </row>
    <row r="349" spans="5:8" ht="12.75">
      <c r="E349" s="34"/>
      <c r="G349" s="34"/>
      <c r="H349" s="34"/>
    </row>
    <row r="350" spans="5:8" ht="12.75">
      <c r="E350" s="34"/>
      <c r="G350" s="34"/>
      <c r="H350" s="34"/>
    </row>
    <row r="351" spans="5:8" ht="12.75">
      <c r="E351" s="34"/>
      <c r="G351" s="34"/>
      <c r="H351" s="34"/>
    </row>
    <row r="352" spans="5:8" ht="12.75">
      <c r="E352" s="34"/>
      <c r="G352" s="34"/>
      <c r="H352" s="34"/>
    </row>
    <row r="353" spans="5:8" ht="12.75">
      <c r="E353" s="34"/>
      <c r="G353" s="34"/>
      <c r="H353" s="34"/>
    </row>
    <row r="358" spans="1:6" ht="12.75">
      <c r="A358" s="44"/>
      <c r="B358" s="44"/>
      <c r="C358" s="44"/>
      <c r="D358" s="44"/>
      <c r="E358" s="44"/>
      <c r="F358" s="44"/>
    </row>
    <row r="359" spans="1:6" ht="12.75">
      <c r="A359" s="44"/>
      <c r="B359" s="44"/>
      <c r="C359" s="44"/>
      <c r="D359" s="44"/>
      <c r="E359" s="44"/>
      <c r="F359" s="44"/>
    </row>
    <row r="360" spans="1:6" ht="12.75">
      <c r="A360" s="44"/>
      <c r="B360" s="44"/>
      <c r="C360" s="44"/>
      <c r="D360" s="44"/>
      <c r="E360" s="44"/>
      <c r="F360" s="44"/>
    </row>
    <row r="361" spans="1:6" ht="12.75">
      <c r="A361" s="44"/>
      <c r="B361" s="44"/>
      <c r="C361" s="44"/>
      <c r="D361" s="44"/>
      <c r="E361" s="44"/>
      <c r="F361" s="44"/>
    </row>
    <row r="362" spans="1:6" ht="12.75">
      <c r="A362" s="44"/>
      <c r="B362" s="44"/>
      <c r="C362" s="44"/>
      <c r="D362" s="44"/>
      <c r="E362" s="44"/>
      <c r="F362" s="44"/>
    </row>
    <row r="363" spans="1:6" ht="12.75">
      <c r="A363" s="44"/>
      <c r="B363" s="44"/>
      <c r="C363" s="44"/>
      <c r="D363" s="44"/>
      <c r="E363" s="44"/>
      <c r="F363" s="44"/>
    </row>
    <row r="364" spans="1:6" ht="12.75">
      <c r="A364" s="44"/>
      <c r="B364" s="44"/>
      <c r="C364" s="44"/>
      <c r="D364" s="44"/>
      <c r="E364" s="44"/>
      <c r="F364" s="44"/>
    </row>
    <row r="365" spans="1:6" ht="12.75">
      <c r="A365" s="44"/>
      <c r="B365" s="44"/>
      <c r="C365" s="44"/>
      <c r="D365" s="44"/>
      <c r="E365" s="44"/>
      <c r="F365" s="44"/>
    </row>
    <row r="366" spans="1:6" ht="12.75">
      <c r="A366" s="44"/>
      <c r="B366" s="44"/>
      <c r="C366" s="44"/>
      <c r="D366" s="44"/>
      <c r="E366" s="44"/>
      <c r="F366" s="44"/>
    </row>
    <row r="367" spans="1:6" ht="12.75">
      <c r="A367" s="44"/>
      <c r="B367" s="44"/>
      <c r="C367" s="44"/>
      <c r="D367" s="44"/>
      <c r="E367" s="44"/>
      <c r="F367" s="44"/>
    </row>
    <row r="368" spans="1:6" ht="12.75">
      <c r="A368" s="44"/>
      <c r="B368" s="44"/>
      <c r="C368" s="44"/>
      <c r="D368" s="44"/>
      <c r="E368" s="44"/>
      <c r="F368" s="44"/>
    </row>
    <row r="369" spans="1:6" ht="12.75">
      <c r="A369" s="44"/>
      <c r="B369" s="44"/>
      <c r="C369" s="44"/>
      <c r="D369" s="44"/>
      <c r="E369" s="44"/>
      <c r="F369" s="44"/>
    </row>
    <row r="370" spans="1:6" ht="12.75">
      <c r="A370" s="44"/>
      <c r="B370" s="44"/>
      <c r="C370" s="44"/>
      <c r="D370" s="44"/>
      <c r="E370" s="44"/>
      <c r="F370" s="44"/>
    </row>
  </sheetData>
  <mergeCells count="33">
    <mergeCell ref="B305:I307"/>
    <mergeCell ref="B242:I243"/>
    <mergeCell ref="B29:I31"/>
    <mergeCell ref="B51:I51"/>
    <mergeCell ref="B108:I109"/>
    <mergeCell ref="B296:I299"/>
    <mergeCell ref="B263:I264"/>
    <mergeCell ref="B204:I205"/>
    <mergeCell ref="B197:I198"/>
    <mergeCell ref="B183:I187"/>
    <mergeCell ref="B10:I12"/>
    <mergeCell ref="B91:I92"/>
    <mergeCell ref="B80:I81"/>
    <mergeCell ref="B55:I59"/>
    <mergeCell ref="B70:I71"/>
    <mergeCell ref="B18:I24"/>
    <mergeCell ref="B14:I16"/>
    <mergeCell ref="B64:I68"/>
    <mergeCell ref="B336:I338"/>
    <mergeCell ref="B75:I76"/>
    <mergeCell ref="B85:I86"/>
    <mergeCell ref="B120:I121"/>
    <mergeCell ref="B125:I126"/>
    <mergeCell ref="B256:I259"/>
    <mergeCell ref="B301:I303"/>
    <mergeCell ref="B209:I211"/>
    <mergeCell ref="A148:I149"/>
    <mergeCell ref="B226:I228"/>
    <mergeCell ref="B191:I193"/>
    <mergeCell ref="B166:I168"/>
    <mergeCell ref="B102:I103"/>
    <mergeCell ref="B114:I115"/>
    <mergeCell ref="B163:I164"/>
  </mergeCells>
  <printOptions/>
  <pageMargins left="0.75" right="0.5" top="0.5" bottom="0.5" header="0.5" footer="0.25"/>
  <pageSetup horizontalDpi="1200" verticalDpi="1200" orientation="portrait" scale="85" r:id="rId2"/>
  <headerFooter alignWithMargins="0">
    <oddFooter>&amp;C&amp;P</oddFooter>
  </headerFooter>
  <rowBreaks count="5" manualBreakCount="5">
    <brk id="60" max="8" man="1"/>
    <brk id="121" max="8" man="1"/>
    <brk id="147" max="8" man="1"/>
    <brk id="198" max="8" man="1"/>
    <brk id="253"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euro</cp:lastModifiedBy>
  <cp:lastPrinted>2006-05-23T08:36:11Z</cp:lastPrinted>
  <dcterms:created xsi:type="dcterms:W3CDTF">2001-03-17T05:13:36Z</dcterms:created>
  <dcterms:modified xsi:type="dcterms:W3CDTF">2006-05-23T08:46:09Z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-1398923583</vt:i4>
  </property>
  <property fmtid="{D5CDD505-2E9C-101B-9397-08002B2CF9AE}" pid="3" name="_EmailSubject">
    <vt:lpwstr>2nd quarter announcement</vt:lpwstr>
  </property>
  <property fmtid="{D5CDD505-2E9C-101B-9397-08002B2CF9AE}" pid="4" name="_AuthorEmail">
    <vt:lpwstr>andy.lee@scenicmoulding.com.my</vt:lpwstr>
  </property>
  <property fmtid="{D5CDD505-2E9C-101B-9397-08002B2CF9AE}" pid="5" name="_AuthorEmailDisplayName">
    <vt:lpwstr>andy.lee</vt:lpwstr>
  </property>
  <property fmtid="{D5CDD505-2E9C-101B-9397-08002B2CF9AE}" pid="6" name="_PreviousAdHocReviewCycleID">
    <vt:i4>-2010607185</vt:i4>
  </property>
  <property fmtid="{D5CDD505-2E9C-101B-9397-08002B2CF9AE}" pid="7" name="_ReviewingToolsShownOnce">
    <vt:lpwstr/>
  </property>
</Properties>
</file>